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<sst xmlns="http://schemas.openxmlformats.org/spreadsheetml/2006/main" count="193" uniqueCount="179">
  <si>
    <t>Форма 2.4</t>
  </si>
  <si>
    <t>ООО «СервисПлюс»</t>
  </si>
  <si>
    <t>Сведения об оказываемых коммунальных услугах за 2019 г.</t>
  </si>
  <si>
    <t>с апреля  по июнь 2018г. ( ув.на 4,2% инфляции*)</t>
  </si>
  <si>
    <t>с июля  по декабрь 2018г.</t>
  </si>
  <si>
    <t>№ п/п</t>
  </si>
  <si>
    <t>Адрес</t>
  </si>
  <si>
    <t>Тариф в мес. на 1 кв.м.</t>
  </si>
  <si>
    <t>Сумма руб.в мес. по тарифу</t>
  </si>
  <si>
    <t>Электроэнергия ОДН в мес. на 1 кв.м.</t>
  </si>
  <si>
    <t>Сумма руб.в мес. по электроэнергии  ОДН</t>
  </si>
  <si>
    <t>Тариф с ОДН в мес. на 1 кв.м.</t>
  </si>
  <si>
    <t>Сумма руб.в мес. по тарифу с  электроэнергией  ОДН</t>
  </si>
  <si>
    <t>1</t>
  </si>
  <si>
    <t xml:space="preserve"> Заводская ул, д. 11 </t>
  </si>
  <si>
    <t>2</t>
  </si>
  <si>
    <t xml:space="preserve"> Заводская ул, д. 9 </t>
  </si>
  <si>
    <t>3</t>
  </si>
  <si>
    <t xml:space="preserve"> Маркса ул, д. 1 </t>
  </si>
  <si>
    <t>4</t>
  </si>
  <si>
    <t xml:space="preserve"> Маркса ул, д. 10 </t>
  </si>
  <si>
    <t>5</t>
  </si>
  <si>
    <t xml:space="preserve"> Маркса ул, д. 22 </t>
  </si>
  <si>
    <t>6</t>
  </si>
  <si>
    <t xml:space="preserve"> Маркса ул, д. 4 </t>
  </si>
  <si>
    <t>7</t>
  </si>
  <si>
    <t xml:space="preserve"> Маркса ул, д. 6 </t>
  </si>
  <si>
    <t>8</t>
  </si>
  <si>
    <t xml:space="preserve"> Маркса ул, д. 7 </t>
  </si>
  <si>
    <t>9</t>
  </si>
  <si>
    <t xml:space="preserve"> Маяковского ул д.124 </t>
  </si>
  <si>
    <t>13,31 одн по факт. Потреб.</t>
  </si>
  <si>
    <t>10</t>
  </si>
  <si>
    <t xml:space="preserve"> Маяковского ул, д. 123 </t>
  </si>
  <si>
    <t>14,16 одн по факт. Потреб.</t>
  </si>
  <si>
    <t>11</t>
  </si>
  <si>
    <t xml:space="preserve"> Маяковского ул, д. 92а </t>
  </si>
  <si>
    <t>12</t>
  </si>
  <si>
    <t xml:space="preserve"> Ольминского пос, д. 1 </t>
  </si>
  <si>
    <t>13</t>
  </si>
  <si>
    <t xml:space="preserve"> Ольминского пос, д. 10а </t>
  </si>
  <si>
    <t>14</t>
  </si>
  <si>
    <t xml:space="preserve"> Ольминского пос, д. 11 </t>
  </si>
  <si>
    <t>15</t>
  </si>
  <si>
    <t xml:space="preserve"> Ольминского пос, д. 13 </t>
  </si>
  <si>
    <t>16</t>
  </si>
  <si>
    <t xml:space="preserve"> Ольминского пос, д. 17 </t>
  </si>
  <si>
    <t>17</t>
  </si>
  <si>
    <t xml:space="preserve"> Ольминского пос, д. 2 </t>
  </si>
  <si>
    <t>18</t>
  </si>
  <si>
    <t xml:space="preserve"> Привокзальная ул, д. 4 </t>
  </si>
  <si>
    <t>19</t>
  </si>
  <si>
    <t xml:space="preserve"> Пушкина ул д.51 </t>
  </si>
  <si>
    <t>20</t>
  </si>
  <si>
    <t xml:space="preserve"> Садовый пер, д. 19 </t>
  </si>
  <si>
    <t>21</t>
  </si>
  <si>
    <t xml:space="preserve"> Садовый пер, д. 19а </t>
  </si>
  <si>
    <t>22</t>
  </si>
  <si>
    <t xml:space="preserve"> Свердлова ул, д. 11 </t>
  </si>
  <si>
    <t>23</t>
  </si>
  <si>
    <t xml:space="preserve"> Свердлова ул, д. 16 </t>
  </si>
  <si>
    <t>24</t>
  </si>
  <si>
    <t xml:space="preserve"> Свердлова ул, д. 18 </t>
  </si>
  <si>
    <t>25</t>
  </si>
  <si>
    <t xml:space="preserve"> Свердлова ул, д. 20 </t>
  </si>
  <si>
    <t>26</t>
  </si>
  <si>
    <t xml:space="preserve"> Свердлова ул, д. 24 </t>
  </si>
  <si>
    <t>27</t>
  </si>
  <si>
    <t xml:space="preserve"> Свердлова ул, д. 26 </t>
  </si>
  <si>
    <t>28</t>
  </si>
  <si>
    <t xml:space="preserve"> Свердлова ул, д. 5а </t>
  </si>
  <si>
    <t>29</t>
  </si>
  <si>
    <t xml:space="preserve"> Свердлова ул, д. 6 </t>
  </si>
  <si>
    <t>30</t>
  </si>
  <si>
    <t xml:space="preserve"> Свердлова ул, д. 7 </t>
  </si>
  <si>
    <t>31</t>
  </si>
  <si>
    <t xml:space="preserve"> Свердлова ул, д. 8 </t>
  </si>
  <si>
    <t>32</t>
  </si>
  <si>
    <t xml:space="preserve"> Свердлова ул, д. 9 </t>
  </si>
  <si>
    <t>33</t>
  </si>
  <si>
    <t xml:space="preserve"> Свердлова ул., д. 32 </t>
  </si>
  <si>
    <t>34</t>
  </si>
  <si>
    <t xml:space="preserve"> Собины ул, д. 12 </t>
  </si>
  <si>
    <t>35</t>
  </si>
  <si>
    <t xml:space="preserve"> Собины ул, д. 14 </t>
  </si>
  <si>
    <t>36</t>
  </si>
  <si>
    <t xml:space="preserve"> Собины ул, д. 16, </t>
  </si>
  <si>
    <t>37</t>
  </si>
  <si>
    <t xml:space="preserve"> Тимирязева ул, д. 14а </t>
  </si>
  <si>
    <t>38</t>
  </si>
  <si>
    <t xml:space="preserve"> Тимирязева ул, д. 181 </t>
  </si>
  <si>
    <t>39</t>
  </si>
  <si>
    <t xml:space="preserve"> Тимирязева ул, д. 183 </t>
  </si>
  <si>
    <t>40</t>
  </si>
  <si>
    <t xml:space="preserve"> Тимирязева ул, д. 185 </t>
  </si>
  <si>
    <t>41</t>
  </si>
  <si>
    <t xml:space="preserve"> Тимирязева ул, д. 29 </t>
  </si>
  <si>
    <t>42</t>
  </si>
  <si>
    <t xml:space="preserve"> Тимирязева ул, д. 30 </t>
  </si>
  <si>
    <t>43</t>
  </si>
  <si>
    <t xml:space="preserve"> Тимирязева ул, д. 31 </t>
  </si>
  <si>
    <t>44</t>
  </si>
  <si>
    <t xml:space="preserve"> Тимирязева ул, д. 32 </t>
  </si>
  <si>
    <t>45</t>
  </si>
  <si>
    <t xml:space="preserve"> Тимирязева ул, д. 34 </t>
  </si>
  <si>
    <t>46</t>
  </si>
  <si>
    <t xml:space="preserve"> Тимирязева ул, д. 35 </t>
  </si>
  <si>
    <t>47</t>
  </si>
  <si>
    <t xml:space="preserve"> Фрунзе ул, д. 1 </t>
  </si>
  <si>
    <t>48</t>
  </si>
  <si>
    <t xml:space="preserve"> Фрунзе ул, д. 3 </t>
  </si>
  <si>
    <t>49</t>
  </si>
  <si>
    <t xml:space="preserve"> Фрунзе ул, д. 5 </t>
  </si>
  <si>
    <t>50</t>
  </si>
  <si>
    <t xml:space="preserve"> Фрунзе ул, д. 7 </t>
  </si>
  <si>
    <t>51</t>
  </si>
  <si>
    <t xml:space="preserve"> Юбилейная ул, д. 105 (зима: январь - апрель, октябрь — декабрь)</t>
  </si>
  <si>
    <t>52</t>
  </si>
  <si>
    <t xml:space="preserve"> Юбилейная ул, д. 105 (лето: мая - сентябрь)</t>
  </si>
  <si>
    <t>53</t>
  </si>
  <si>
    <t xml:space="preserve"> Юбилейная ул, д. 11 </t>
  </si>
  <si>
    <t>54</t>
  </si>
  <si>
    <t xml:space="preserve"> Юбилейная ул, д. 12 </t>
  </si>
  <si>
    <t>55</t>
  </si>
  <si>
    <t xml:space="preserve"> Юбилейная ул, д. 2 </t>
  </si>
  <si>
    <t>56</t>
  </si>
  <si>
    <t xml:space="preserve"> Юбилейная ул, д. 4 </t>
  </si>
  <si>
    <t>57</t>
  </si>
  <si>
    <t xml:space="preserve"> Южный пер, д. 3 </t>
  </si>
  <si>
    <t>58</t>
  </si>
  <si>
    <t xml:space="preserve"> Южный пер, д. 5 </t>
  </si>
  <si>
    <t>59</t>
  </si>
  <si>
    <t xml:space="preserve"> Ющенко ул, д. 110 </t>
  </si>
  <si>
    <t>60</t>
  </si>
  <si>
    <t xml:space="preserve"> Ющенко ул, д. 112 </t>
  </si>
  <si>
    <t>61</t>
  </si>
  <si>
    <t xml:space="preserve"> Ющенко ул, д. 116 </t>
  </si>
  <si>
    <t>62</t>
  </si>
  <si>
    <t xml:space="preserve"> Ющенко ул, д. 43 </t>
  </si>
  <si>
    <t>63</t>
  </si>
  <si>
    <t xml:space="preserve"> Ющенко ул, д. 45 </t>
  </si>
  <si>
    <t>64</t>
  </si>
  <si>
    <t xml:space="preserve"> Ющенко ул, д. 49 </t>
  </si>
  <si>
    <t>65</t>
  </si>
  <si>
    <t>пос. Ольминского 10 Б</t>
  </si>
  <si>
    <t>12,5 одн по факт. Потреб.</t>
  </si>
  <si>
    <t>66</t>
  </si>
  <si>
    <t>пос. Ольминского 10 В</t>
  </si>
  <si>
    <t>Маяковского д. 96</t>
  </si>
  <si>
    <t>Пушкина д. 45</t>
  </si>
  <si>
    <t>Маяковского д. 70</t>
  </si>
  <si>
    <t>Маяковского д. 88</t>
  </si>
  <si>
    <t>Маяковского д. 76</t>
  </si>
  <si>
    <t>Маяковского д. 92</t>
  </si>
  <si>
    <t>Маяковского д. 94</t>
  </si>
  <si>
    <t>Маяковского д. 94 А</t>
  </si>
  <si>
    <t>Пушкина д. 43</t>
  </si>
  <si>
    <t>Ватутина д. 13</t>
  </si>
  <si>
    <t>Ватутина д. 20 А</t>
  </si>
  <si>
    <t>В. Сбины д. 8</t>
  </si>
  <si>
    <t>Маяковского д. 121</t>
  </si>
  <si>
    <t>Комсомольская д. 108</t>
  </si>
  <si>
    <t>Мостовая д. 14</t>
  </si>
  <si>
    <t>Мостовая д. 16</t>
  </si>
  <si>
    <t>П. Ющенко д. 120</t>
  </si>
  <si>
    <t>Юбилейная д. 9</t>
  </si>
  <si>
    <t>В. Собины д. 6</t>
  </si>
  <si>
    <t>В. Собины д. 18</t>
  </si>
  <si>
    <t>П. Ющенко д. 118</t>
  </si>
  <si>
    <t>Тимирязева д. 33</t>
  </si>
  <si>
    <t>Маяковского д. 119</t>
  </si>
  <si>
    <t>П. Ющенко д. 114</t>
  </si>
  <si>
    <t>пос. Ольминского д. 14</t>
  </si>
  <si>
    <t>пос. Ольминского д. 15</t>
  </si>
  <si>
    <t>П. Ющенко д. 51</t>
  </si>
  <si>
    <t>П. Ющенко д. 53</t>
  </si>
  <si>
    <t>пос. Ольминского д. 16</t>
  </si>
  <si>
    <t>Юбилейная д. 6</t>
  </si>
  <si>
    <t>*Инфляция  на 2018г. - 4,2% по данным Минэкономразвития ПИСЬМО от 16 сентября 2016 г. N 28175-АВ/Д03и ОБ ОЖИДАЕМЫХ ИТОГАХ СОЦИАЛЬНО-ЭКОНОМИЧЕСКОГО РАЗВИТИЯ В 2016 ГОДУ И УТОЧНЕННОМ ПРОГНОЗЕ СОЦИАЛЬНО-ЭКОНОМИЧЕСКОГО РАЗВИТИЯ НА ПЛАНОВЫЙ ПЕРИОД 2017 И 2018 ГОДОВ.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</si>
</sst>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"/>
    <numFmt numFmtId="167" formatCode="#,##0.00"/>
    <numFmt numFmtId="168" formatCode="0.00;[RED]\-0.00"/>
    <numFmt numFmtId="169" formatCode="#,##0.00;[RED]\-#,##0.00"/>
  </numFmts>
  <fonts count="14">
    <font>
      <sz val="8"/>
      <name val="Arial"/>
      <family val="2"/>
    </font>
    <font>
      <sz val="10"/>
      <name val="Arial"/>
      <family val="0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/>
    </xf>
    <xf numFmtId="168" fontId="8" fillId="2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8" fontId="8" fillId="3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4" fontId="11" fillId="0" borderId="0" xfId="0" applyFont="1" applyFill="1" applyAlignment="1">
      <alignment/>
    </xf>
    <xf numFmtId="167" fontId="9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wrapText="1"/>
    </xf>
    <xf numFmtId="167" fontId="9" fillId="0" borderId="1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 horizontal="right"/>
    </xf>
    <xf numFmtId="165" fontId="13" fillId="0" borderId="0" xfId="0" applyNumberFormat="1" applyFont="1" applyFill="1" applyAlignment="1">
      <alignment horizontal="right"/>
    </xf>
    <xf numFmtId="164" fontId="1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Z6" sqref="Z6"/>
    </sheetView>
  </sheetViews>
  <sheetFormatPr defaultColWidth="10.66015625" defaultRowHeight="11.25"/>
  <cols>
    <col min="1" max="1" width="10.33203125" style="1" customWidth="1"/>
    <col min="2" max="2" width="62" style="2" customWidth="1"/>
    <col min="3" max="4" width="0" style="2" hidden="1" customWidth="1"/>
    <col min="5" max="5" width="0" style="3" hidden="1" customWidth="1"/>
    <col min="6" max="6" width="0" style="4" hidden="1" customWidth="1"/>
    <col min="7" max="7" width="19.83203125" style="2" customWidth="1"/>
    <col min="8" max="8" width="0" style="0" hidden="1" customWidth="1"/>
    <col min="9" max="10" width="0" style="2" hidden="1" customWidth="1"/>
    <col min="11" max="11" width="0" style="3" hidden="1" customWidth="1"/>
    <col min="12" max="16" width="0" style="2" hidden="1" customWidth="1"/>
    <col min="17" max="17" width="0" style="5" hidden="1" customWidth="1"/>
    <col min="18" max="20" width="0" style="2" hidden="1" customWidth="1"/>
    <col min="21" max="251" width="10.33203125" style="2" customWidth="1"/>
    <col min="252" max="16384" width="9.33203125" style="0" customWidth="1"/>
  </cols>
  <sheetData>
    <row r="1" spans="1:17" s="2" customFormat="1" ht="20.25" customHeight="1">
      <c r="A1" s="6" t="s">
        <v>0</v>
      </c>
      <c r="B1" s="6"/>
      <c r="C1" s="6"/>
      <c r="D1" s="6"/>
      <c r="E1" s="6"/>
      <c r="F1" s="6"/>
      <c r="G1" s="7"/>
      <c r="H1"/>
      <c r="K1" s="7"/>
      <c r="Q1" s="8"/>
    </row>
    <row r="2" spans="1:17" s="2" customFormat="1" ht="20.25" customHeight="1">
      <c r="A2" s="7" t="s">
        <v>1</v>
      </c>
      <c r="B2" s="7"/>
      <c r="C2" s="7"/>
      <c r="D2" s="7"/>
      <c r="E2" s="7"/>
      <c r="F2" s="7"/>
      <c r="G2" s="7"/>
      <c r="H2"/>
      <c r="K2" s="7"/>
      <c r="Q2" s="8"/>
    </row>
    <row r="3" spans="1:17" s="2" customFormat="1" ht="20.25" customHeight="1">
      <c r="A3" s="6" t="s">
        <v>2</v>
      </c>
      <c r="B3" s="6"/>
      <c r="C3" s="6"/>
      <c r="D3" s="6"/>
      <c r="E3" s="6"/>
      <c r="F3" s="6"/>
      <c r="G3" s="7"/>
      <c r="H3"/>
      <c r="K3" s="7"/>
      <c r="Q3" s="8"/>
    </row>
    <row r="4" spans="1:20" s="2" customFormat="1" ht="20.25" customHeight="1">
      <c r="A4" s="7"/>
      <c r="B4" s="7"/>
      <c r="C4" s="9"/>
      <c r="D4" s="9"/>
      <c r="E4" s="9"/>
      <c r="F4" s="9"/>
      <c r="G4" s="9"/>
      <c r="H4" s="9"/>
      <c r="I4" s="10" t="s">
        <v>3</v>
      </c>
      <c r="J4" s="10"/>
      <c r="K4" s="10"/>
      <c r="L4" s="10"/>
      <c r="M4" s="10"/>
      <c r="N4" s="10"/>
      <c r="O4" s="11" t="s">
        <v>4</v>
      </c>
      <c r="P4" s="11"/>
      <c r="Q4" s="11"/>
      <c r="R4" s="11"/>
      <c r="S4" s="11"/>
      <c r="T4" s="11"/>
    </row>
    <row r="5" spans="1:20" s="18" customFormat="1" ht="58.5" customHeight="1">
      <c r="A5" s="12" t="s">
        <v>5</v>
      </c>
      <c r="B5" s="13" t="s">
        <v>6</v>
      </c>
      <c r="C5" s="13" t="s">
        <v>7</v>
      </c>
      <c r="D5" s="13" t="s">
        <v>8</v>
      </c>
      <c r="E5" s="14" t="s">
        <v>9</v>
      </c>
      <c r="F5" s="15" t="s">
        <v>10</v>
      </c>
      <c r="G5" s="14" t="s">
        <v>11</v>
      </c>
      <c r="H5" s="15" t="s">
        <v>12</v>
      </c>
      <c r="I5" s="16" t="s">
        <v>7</v>
      </c>
      <c r="J5" s="13" t="s">
        <v>8</v>
      </c>
      <c r="K5" s="14" t="s">
        <v>9</v>
      </c>
      <c r="L5" s="15" t="s">
        <v>10</v>
      </c>
      <c r="M5" s="14" t="s">
        <v>11</v>
      </c>
      <c r="N5" s="15" t="s">
        <v>12</v>
      </c>
      <c r="O5" s="17" t="s">
        <v>7</v>
      </c>
      <c r="P5" s="13" t="s">
        <v>8</v>
      </c>
      <c r="Q5" s="14" t="s">
        <v>9</v>
      </c>
      <c r="R5" s="15" t="s">
        <v>10</v>
      </c>
      <c r="S5" s="14" t="s">
        <v>11</v>
      </c>
      <c r="T5" s="15" t="s">
        <v>12</v>
      </c>
    </row>
    <row r="6" spans="1:20" s="30" customFormat="1" ht="15">
      <c r="A6" s="19" t="s">
        <v>13</v>
      </c>
      <c r="B6" s="20" t="s">
        <v>14</v>
      </c>
      <c r="C6" s="21">
        <v>16.57</v>
      </c>
      <c r="D6" s="22" t="e">
        <f>C6*#REF!</f>
        <v>#VALUE!</v>
      </c>
      <c r="E6" s="21">
        <v>5.06</v>
      </c>
      <c r="F6" s="23" t="e">
        <f>#REF!*E6</f>
        <v>#VALUE!</v>
      </c>
      <c r="G6" s="23">
        <v>19.19</v>
      </c>
      <c r="H6" s="22" t="e">
        <f>#REF!*G6</f>
        <v>#VALUE!</v>
      </c>
      <c r="I6" s="24">
        <f>C6*1.042</f>
        <v>17.26594</v>
      </c>
      <c r="J6" s="25" t="e">
        <f>#REF!*I6</f>
        <v>#VALUE!</v>
      </c>
      <c r="K6" s="21">
        <v>5.06</v>
      </c>
      <c r="L6" s="26" t="e">
        <f>#REF!*K6</f>
        <v>#VALUE!</v>
      </c>
      <c r="M6" s="27">
        <f>I6+K6</f>
        <v>22.32594</v>
      </c>
      <c r="N6" s="22" t="e">
        <f>J6+L6</f>
        <v>#VALUE!</v>
      </c>
      <c r="O6" s="28">
        <f>I6</f>
        <v>17.26594</v>
      </c>
      <c r="P6" s="25" t="e">
        <f>#REF!*O6</f>
        <v>#VALUE!</v>
      </c>
      <c r="Q6" s="29">
        <v>5.06</v>
      </c>
      <c r="R6" s="26" t="e">
        <f>#REF!*Q6</f>
        <v>#VALUE!</v>
      </c>
      <c r="S6" s="27">
        <f>O6+Q6</f>
        <v>22.32594</v>
      </c>
      <c r="T6" s="22" t="e">
        <f>P6+R6</f>
        <v>#VALUE!</v>
      </c>
    </row>
    <row r="7" spans="1:20" s="30" customFormat="1" ht="15">
      <c r="A7" s="19" t="s">
        <v>15</v>
      </c>
      <c r="B7" s="20" t="s">
        <v>16</v>
      </c>
      <c r="C7" s="21">
        <v>14.16</v>
      </c>
      <c r="D7" s="22" t="e">
        <f>C7*#REF!</f>
        <v>#VALUE!</v>
      </c>
      <c r="E7" s="21">
        <v>2.61</v>
      </c>
      <c r="F7" s="23" t="e">
        <f>#REF!*E7</f>
        <v>#VALUE!</v>
      </c>
      <c r="G7" s="23">
        <v>14.97</v>
      </c>
      <c r="H7" s="22" t="e">
        <f>#REF!*G7</f>
        <v>#VALUE!</v>
      </c>
      <c r="I7" s="24">
        <f>C7*1.042</f>
        <v>14.75472</v>
      </c>
      <c r="J7" s="25" t="e">
        <f>#REF!*I7</f>
        <v>#VALUE!</v>
      </c>
      <c r="K7" s="21">
        <v>2.61</v>
      </c>
      <c r="L7" s="26" t="e">
        <f>#REF!*K7</f>
        <v>#VALUE!</v>
      </c>
      <c r="M7" s="27">
        <f>I7+K7</f>
        <v>17.364720000000002</v>
      </c>
      <c r="N7" s="22" t="e">
        <f>J7+L7</f>
        <v>#VALUE!</v>
      </c>
      <c r="O7" s="28">
        <f>I7</f>
        <v>14.75472</v>
      </c>
      <c r="P7" s="25" t="e">
        <f>#REF!*O7</f>
        <v>#VALUE!</v>
      </c>
      <c r="Q7" s="29">
        <v>2.61</v>
      </c>
      <c r="R7" s="26" t="e">
        <f>#REF!*Q7</f>
        <v>#VALUE!</v>
      </c>
      <c r="S7" s="27">
        <f>O7+Q7</f>
        <v>17.364720000000002</v>
      </c>
      <c r="T7" s="22" t="e">
        <f>P7+R7</f>
        <v>#VALUE!</v>
      </c>
    </row>
    <row r="8" spans="1:20" s="30" customFormat="1" ht="15">
      <c r="A8" s="19" t="s">
        <v>17</v>
      </c>
      <c r="B8" s="20" t="s">
        <v>18</v>
      </c>
      <c r="C8" s="21">
        <v>16.57</v>
      </c>
      <c r="D8" s="22" t="e">
        <f>C8*#REF!</f>
        <v>#VALUE!</v>
      </c>
      <c r="E8" s="21">
        <v>4.21</v>
      </c>
      <c r="F8" s="23" t="e">
        <f>#REF!*E8</f>
        <v>#VALUE!</v>
      </c>
      <c r="G8" s="23">
        <v>18.26</v>
      </c>
      <c r="H8" s="22" t="e">
        <f>#REF!*G8</f>
        <v>#VALUE!</v>
      </c>
      <c r="I8" s="24">
        <f>C8*1.042</f>
        <v>17.26594</v>
      </c>
      <c r="J8" s="25" t="e">
        <f>#REF!*I8</f>
        <v>#VALUE!</v>
      </c>
      <c r="K8" s="21">
        <v>4.21</v>
      </c>
      <c r="L8" s="26" t="e">
        <f>#REF!*K8</f>
        <v>#VALUE!</v>
      </c>
      <c r="M8" s="27">
        <f>I8+K8</f>
        <v>21.47594</v>
      </c>
      <c r="N8" s="22" t="e">
        <f>J8+L8</f>
        <v>#VALUE!</v>
      </c>
      <c r="O8" s="28">
        <f>I8</f>
        <v>17.26594</v>
      </c>
      <c r="P8" s="25" t="e">
        <f>#REF!*O8</f>
        <v>#VALUE!</v>
      </c>
      <c r="Q8" s="29">
        <v>4.21</v>
      </c>
      <c r="R8" s="26" t="e">
        <f>#REF!*Q8</f>
        <v>#VALUE!</v>
      </c>
      <c r="S8" s="27">
        <f>O8+Q8</f>
        <v>21.47594</v>
      </c>
      <c r="T8" s="22" t="e">
        <f>P8+R8</f>
        <v>#VALUE!</v>
      </c>
    </row>
    <row r="9" spans="1:20" s="30" customFormat="1" ht="15">
      <c r="A9" s="19" t="s">
        <v>19</v>
      </c>
      <c r="B9" s="20" t="s">
        <v>20</v>
      </c>
      <c r="C9" s="21">
        <v>14.16</v>
      </c>
      <c r="D9" s="22" t="e">
        <f>C9*#REF!</f>
        <v>#VALUE!</v>
      </c>
      <c r="E9" s="21">
        <v>2.58</v>
      </c>
      <c r="F9" s="23" t="e">
        <f>#REF!*E9</f>
        <v>#VALUE!</v>
      </c>
      <c r="G9" s="23">
        <v>14.51</v>
      </c>
      <c r="H9" s="22" t="e">
        <f>#REF!*G9</f>
        <v>#VALUE!</v>
      </c>
      <c r="I9" s="24">
        <f>C9*1.042</f>
        <v>14.75472</v>
      </c>
      <c r="J9" s="25" t="e">
        <f>#REF!*I9</f>
        <v>#VALUE!</v>
      </c>
      <c r="K9" s="21">
        <v>2.58</v>
      </c>
      <c r="L9" s="26" t="e">
        <f>#REF!*K9</f>
        <v>#VALUE!</v>
      </c>
      <c r="M9" s="27">
        <f>I9+K9</f>
        <v>17.33472</v>
      </c>
      <c r="N9" s="22" t="e">
        <f>J9+L9</f>
        <v>#VALUE!</v>
      </c>
      <c r="O9" s="28">
        <f>I9</f>
        <v>14.75472</v>
      </c>
      <c r="P9" s="25" t="e">
        <f>#REF!*O9</f>
        <v>#VALUE!</v>
      </c>
      <c r="Q9" s="29">
        <v>2.58</v>
      </c>
      <c r="R9" s="26" t="e">
        <f>#REF!*Q9</f>
        <v>#VALUE!</v>
      </c>
      <c r="S9" s="27">
        <f>O9+Q9</f>
        <v>17.33472</v>
      </c>
      <c r="T9" s="22" t="e">
        <f>P9+R9</f>
        <v>#VALUE!</v>
      </c>
    </row>
    <row r="10" spans="1:20" s="30" customFormat="1" ht="15">
      <c r="A10" s="19" t="s">
        <v>21</v>
      </c>
      <c r="B10" s="20" t="s">
        <v>22</v>
      </c>
      <c r="C10" s="21">
        <v>14.16</v>
      </c>
      <c r="D10" s="22" t="e">
        <f>C10*#REF!</f>
        <v>#VALUE!</v>
      </c>
      <c r="E10" s="21">
        <v>2.5300000000000002</v>
      </c>
      <c r="F10" s="23" t="e">
        <f>#REF!*E10</f>
        <v>#VALUE!</v>
      </c>
      <c r="G10" s="23">
        <v>14.63</v>
      </c>
      <c r="H10" s="22" t="e">
        <f>#REF!*G10</f>
        <v>#VALUE!</v>
      </c>
      <c r="I10" s="24">
        <f>C10*1.042</f>
        <v>14.75472</v>
      </c>
      <c r="J10" s="25" t="e">
        <f>#REF!*I10</f>
        <v>#VALUE!</v>
      </c>
      <c r="K10" s="21">
        <v>2.5300000000000002</v>
      </c>
      <c r="L10" s="26" t="e">
        <f>#REF!*K10</f>
        <v>#VALUE!</v>
      </c>
      <c r="M10" s="27">
        <f>I10+K10</f>
        <v>17.28472</v>
      </c>
      <c r="N10" s="22" t="e">
        <f>J10+L10</f>
        <v>#VALUE!</v>
      </c>
      <c r="O10" s="28">
        <f>I10</f>
        <v>14.75472</v>
      </c>
      <c r="P10" s="25" t="e">
        <f>#REF!*O10</f>
        <v>#VALUE!</v>
      </c>
      <c r="Q10" s="29">
        <v>2.5300000000000002</v>
      </c>
      <c r="R10" s="26" t="e">
        <f>#REF!*Q10</f>
        <v>#VALUE!</v>
      </c>
      <c r="S10" s="27">
        <f>O10+Q10</f>
        <v>17.28472</v>
      </c>
      <c r="T10" s="22" t="e">
        <f>P10+R10</f>
        <v>#VALUE!</v>
      </c>
    </row>
    <row r="11" spans="1:20" s="30" customFormat="1" ht="15">
      <c r="A11" s="19" t="s">
        <v>23</v>
      </c>
      <c r="B11" s="20" t="s">
        <v>24</v>
      </c>
      <c r="C11" s="21">
        <v>14.16</v>
      </c>
      <c r="D11" s="22" t="e">
        <f>C11*#REF!</f>
        <v>#VALUE!</v>
      </c>
      <c r="E11" s="21">
        <v>2.63</v>
      </c>
      <c r="F11" s="23" t="e">
        <f>#REF!*E11</f>
        <v>#VALUE!</v>
      </c>
      <c r="G11" s="23">
        <v>14.36</v>
      </c>
      <c r="H11" s="22" t="e">
        <f>#REF!*G11</f>
        <v>#VALUE!</v>
      </c>
      <c r="I11" s="24">
        <f>C11*1.042</f>
        <v>14.75472</v>
      </c>
      <c r="J11" s="25" t="e">
        <f>#REF!*I11</f>
        <v>#VALUE!</v>
      </c>
      <c r="K11" s="21">
        <v>2.63</v>
      </c>
      <c r="L11" s="26" t="e">
        <f>#REF!*K11</f>
        <v>#VALUE!</v>
      </c>
      <c r="M11" s="27">
        <f>I11+K11</f>
        <v>17.38472</v>
      </c>
      <c r="N11" s="22" t="e">
        <f>J11+L11</f>
        <v>#VALUE!</v>
      </c>
      <c r="O11" s="28">
        <f>I11</f>
        <v>14.75472</v>
      </c>
      <c r="P11" s="25" t="e">
        <f>#REF!*O11</f>
        <v>#VALUE!</v>
      </c>
      <c r="Q11" s="29">
        <v>2.63</v>
      </c>
      <c r="R11" s="26" t="e">
        <f>#REF!*Q11</f>
        <v>#VALUE!</v>
      </c>
      <c r="S11" s="27">
        <f>O11+Q11</f>
        <v>17.38472</v>
      </c>
      <c r="T11" s="22" t="e">
        <f>P11+R11</f>
        <v>#VALUE!</v>
      </c>
    </row>
    <row r="12" spans="1:20" s="30" customFormat="1" ht="15">
      <c r="A12" s="19" t="s">
        <v>25</v>
      </c>
      <c r="B12" s="20" t="s">
        <v>26</v>
      </c>
      <c r="C12" s="21">
        <v>14.16</v>
      </c>
      <c r="D12" s="22" t="e">
        <f>C12*#REF!</f>
        <v>#VALUE!</v>
      </c>
      <c r="E12" s="21">
        <v>2.61</v>
      </c>
      <c r="F12" s="23" t="e">
        <f>#REF!*E12</f>
        <v>#VALUE!</v>
      </c>
      <c r="G12" s="23">
        <v>14.45</v>
      </c>
      <c r="H12" s="22" t="e">
        <f>#REF!*G12</f>
        <v>#VALUE!</v>
      </c>
      <c r="I12" s="24">
        <f>C12*1.042</f>
        <v>14.75472</v>
      </c>
      <c r="J12" s="25" t="e">
        <f>#REF!*I12</f>
        <v>#VALUE!</v>
      </c>
      <c r="K12" s="21">
        <v>2.61</v>
      </c>
      <c r="L12" s="26" t="e">
        <f>#REF!*K12</f>
        <v>#VALUE!</v>
      </c>
      <c r="M12" s="27">
        <f>I12+K12</f>
        <v>17.364720000000002</v>
      </c>
      <c r="N12" s="22" t="e">
        <f>J12+L12</f>
        <v>#VALUE!</v>
      </c>
      <c r="O12" s="28">
        <f>I12</f>
        <v>14.75472</v>
      </c>
      <c r="P12" s="25" t="e">
        <f>#REF!*O12</f>
        <v>#VALUE!</v>
      </c>
      <c r="Q12" s="29">
        <v>2.61</v>
      </c>
      <c r="R12" s="26" t="e">
        <f>#REF!*Q12</f>
        <v>#VALUE!</v>
      </c>
      <c r="S12" s="27">
        <f>O12+Q12</f>
        <v>17.364720000000002</v>
      </c>
      <c r="T12" s="22" t="e">
        <f>P12+R12</f>
        <v>#VALUE!</v>
      </c>
    </row>
    <row r="13" spans="1:20" s="30" customFormat="1" ht="15">
      <c r="A13" s="19" t="s">
        <v>27</v>
      </c>
      <c r="B13" s="20" t="s">
        <v>28</v>
      </c>
      <c r="C13" s="21">
        <v>14.16</v>
      </c>
      <c r="D13" s="22" t="e">
        <f>C13*#REF!</f>
        <v>#VALUE!</v>
      </c>
      <c r="E13" s="21">
        <v>1.12</v>
      </c>
      <c r="F13" s="23" t="e">
        <f>#REF!*E13</f>
        <v>#VALUE!</v>
      </c>
      <c r="G13" s="31">
        <v>15.02</v>
      </c>
      <c r="H13" s="22" t="e">
        <f>#REF!*G13</f>
        <v>#VALUE!</v>
      </c>
      <c r="I13" s="24">
        <f>C13*1.042</f>
        <v>14.75472</v>
      </c>
      <c r="J13" s="25" t="e">
        <f>#REF!*I13</f>
        <v>#VALUE!</v>
      </c>
      <c r="K13" s="21">
        <v>1.12</v>
      </c>
      <c r="L13" s="26" t="e">
        <f>#REF!*K13</f>
        <v>#VALUE!</v>
      </c>
      <c r="M13" s="27">
        <f>I13+K13</f>
        <v>15.87472</v>
      </c>
      <c r="N13" s="22" t="e">
        <f>J13+L13</f>
        <v>#VALUE!</v>
      </c>
      <c r="O13" s="28">
        <f>I13</f>
        <v>14.75472</v>
      </c>
      <c r="P13" s="25" t="e">
        <f>#REF!*O13</f>
        <v>#VALUE!</v>
      </c>
      <c r="Q13" s="29">
        <v>1.12</v>
      </c>
      <c r="R13" s="26" t="e">
        <f>#REF!*Q13</f>
        <v>#VALUE!</v>
      </c>
      <c r="S13" s="27">
        <f>O13+Q13</f>
        <v>15.87472</v>
      </c>
      <c r="T13" s="22" t="e">
        <f>P13+R13</f>
        <v>#VALUE!</v>
      </c>
    </row>
    <row r="14" spans="1:20" s="30" customFormat="1" ht="29.25">
      <c r="A14" s="19" t="s">
        <v>29</v>
      </c>
      <c r="B14" s="20" t="s">
        <v>30</v>
      </c>
      <c r="C14" s="21">
        <v>14.16</v>
      </c>
      <c r="D14" s="22" t="e">
        <f>C14*#REF!</f>
        <v>#VALUE!</v>
      </c>
      <c r="E14" s="21">
        <v>1.34</v>
      </c>
      <c r="F14" s="23" t="e">
        <f>#REF!*E14</f>
        <v>#VALUE!</v>
      </c>
      <c r="G14" s="31" t="s">
        <v>31</v>
      </c>
      <c r="H14" s="22" t="e">
        <f>#REF!*G14</f>
        <v>#VALUE!</v>
      </c>
      <c r="I14" s="24">
        <f>C14*1.042</f>
        <v>14.75472</v>
      </c>
      <c r="J14" s="25" t="e">
        <f>#REF!*I14</f>
        <v>#VALUE!</v>
      </c>
      <c r="K14" s="21">
        <v>1.34</v>
      </c>
      <c r="L14" s="26" t="e">
        <f>#REF!*K14</f>
        <v>#VALUE!</v>
      </c>
      <c r="M14" s="27">
        <f>I14+K14</f>
        <v>16.094720000000002</v>
      </c>
      <c r="N14" s="22" t="e">
        <f>J14+L14</f>
        <v>#VALUE!</v>
      </c>
      <c r="O14" s="28">
        <f>I14</f>
        <v>14.75472</v>
      </c>
      <c r="P14" s="25" t="e">
        <f>#REF!*O14</f>
        <v>#VALUE!</v>
      </c>
      <c r="Q14" s="29">
        <v>1.34</v>
      </c>
      <c r="R14" s="26" t="e">
        <f>#REF!*Q14</f>
        <v>#VALUE!</v>
      </c>
      <c r="S14" s="27">
        <f>O14+Q14</f>
        <v>16.094720000000002</v>
      </c>
      <c r="T14" s="22" t="e">
        <f>P14+R14</f>
        <v>#VALUE!</v>
      </c>
    </row>
    <row r="15" spans="1:20" s="30" customFormat="1" ht="29.25">
      <c r="A15" s="19" t="s">
        <v>32</v>
      </c>
      <c r="B15" s="20" t="s">
        <v>33</v>
      </c>
      <c r="C15" s="21">
        <v>14.3</v>
      </c>
      <c r="D15" s="22" t="e">
        <f>C15*#REF!</f>
        <v>#VALUE!</v>
      </c>
      <c r="E15" s="21">
        <v>1.19</v>
      </c>
      <c r="F15" s="23" t="e">
        <f>#REF!*E15</f>
        <v>#VALUE!</v>
      </c>
      <c r="G15" s="31" t="s">
        <v>34</v>
      </c>
      <c r="H15" s="22" t="e">
        <f>#REF!*G15</f>
        <v>#VALUE!</v>
      </c>
      <c r="I15" s="24">
        <f>C15*1.042</f>
        <v>14.9006</v>
      </c>
      <c r="J15" s="25" t="e">
        <f>#REF!*I15</f>
        <v>#VALUE!</v>
      </c>
      <c r="K15" s="21">
        <v>1.19</v>
      </c>
      <c r="L15" s="26" t="e">
        <f>#REF!*K15</f>
        <v>#VALUE!</v>
      </c>
      <c r="M15" s="27">
        <f>I15+K15</f>
        <v>16.090600000000002</v>
      </c>
      <c r="N15" s="22" t="e">
        <f>J15+L15</f>
        <v>#VALUE!</v>
      </c>
      <c r="O15" s="28">
        <f>I15</f>
        <v>14.9006</v>
      </c>
      <c r="P15" s="25" t="e">
        <f>#REF!*O15</f>
        <v>#VALUE!</v>
      </c>
      <c r="Q15" s="29">
        <v>1.19</v>
      </c>
      <c r="R15" s="26" t="e">
        <f>#REF!*Q15</f>
        <v>#VALUE!</v>
      </c>
      <c r="S15" s="27">
        <f>O15+Q15</f>
        <v>16.090600000000002</v>
      </c>
      <c r="T15" s="22" t="e">
        <f>P15+R15</f>
        <v>#VALUE!</v>
      </c>
    </row>
    <row r="16" spans="1:20" s="30" customFormat="1" ht="15">
      <c r="A16" s="19" t="s">
        <v>35</v>
      </c>
      <c r="B16" s="20" t="s">
        <v>36</v>
      </c>
      <c r="C16" s="21">
        <v>14.16</v>
      </c>
      <c r="D16" s="22" t="e">
        <f>C16*#REF!</f>
        <v>#VALUE!</v>
      </c>
      <c r="E16" s="23">
        <v>1.63</v>
      </c>
      <c r="F16" s="23" t="e">
        <f>#REF!*E16</f>
        <v>#VALUE!</v>
      </c>
      <c r="G16" s="31">
        <v>15.55</v>
      </c>
      <c r="H16" s="22" t="e">
        <f>#REF!*G16</f>
        <v>#VALUE!</v>
      </c>
      <c r="I16" s="24">
        <f>C16*1.042</f>
        <v>14.75472</v>
      </c>
      <c r="J16" s="25" t="e">
        <f>#REF!*I16</f>
        <v>#VALUE!</v>
      </c>
      <c r="K16" s="23">
        <v>1.63</v>
      </c>
      <c r="L16" s="26" t="e">
        <f>#REF!*K16</f>
        <v>#VALUE!</v>
      </c>
      <c r="M16" s="27">
        <f>I16+K16</f>
        <v>16.38472</v>
      </c>
      <c r="N16" s="22" t="e">
        <f>J16+L16</f>
        <v>#VALUE!</v>
      </c>
      <c r="O16" s="28">
        <f>I16</f>
        <v>14.75472</v>
      </c>
      <c r="P16" s="25" t="e">
        <f>#REF!*O16</f>
        <v>#VALUE!</v>
      </c>
      <c r="Q16" s="32">
        <v>1.63</v>
      </c>
      <c r="R16" s="26" t="e">
        <f>#REF!*Q16</f>
        <v>#VALUE!</v>
      </c>
      <c r="S16" s="27">
        <f>O16+Q16</f>
        <v>16.38472</v>
      </c>
      <c r="T16" s="22" t="e">
        <f>P16+R16</f>
        <v>#VALUE!</v>
      </c>
    </row>
    <row r="17" spans="1:20" s="30" customFormat="1" ht="15">
      <c r="A17" s="19" t="s">
        <v>37</v>
      </c>
      <c r="B17" s="20" t="s">
        <v>38</v>
      </c>
      <c r="C17" s="21">
        <v>16.57</v>
      </c>
      <c r="D17" s="22" t="e">
        <f>C17*#REF!</f>
        <v>#VALUE!</v>
      </c>
      <c r="E17" s="23">
        <v>3.01</v>
      </c>
      <c r="F17" s="23" t="e">
        <f>#REF!*E17</f>
        <v>#VALUE!</v>
      </c>
      <c r="G17" s="23">
        <v>18.32</v>
      </c>
      <c r="H17" s="22" t="e">
        <f>#REF!*G17</f>
        <v>#VALUE!</v>
      </c>
      <c r="I17" s="24">
        <f>C17*1.042</f>
        <v>17.26594</v>
      </c>
      <c r="J17" s="25" t="e">
        <f>#REF!*I17</f>
        <v>#VALUE!</v>
      </c>
      <c r="K17" s="23">
        <v>3.01</v>
      </c>
      <c r="L17" s="26" t="e">
        <f>#REF!*K17</f>
        <v>#VALUE!</v>
      </c>
      <c r="M17" s="27">
        <f>I17+K17</f>
        <v>20.27594</v>
      </c>
      <c r="N17" s="22" t="e">
        <f>J17+L17</f>
        <v>#VALUE!</v>
      </c>
      <c r="O17" s="28">
        <f>I17</f>
        <v>17.26594</v>
      </c>
      <c r="P17" s="25" t="e">
        <f>#REF!*O17</f>
        <v>#VALUE!</v>
      </c>
      <c r="Q17" s="32">
        <v>3.01</v>
      </c>
      <c r="R17" s="26" t="e">
        <f>#REF!*Q17</f>
        <v>#VALUE!</v>
      </c>
      <c r="S17" s="27">
        <f>O17+Q17</f>
        <v>20.27594</v>
      </c>
      <c r="T17" s="22" t="e">
        <f>P17+R17</f>
        <v>#VALUE!</v>
      </c>
    </row>
    <row r="18" spans="1:20" s="30" customFormat="1" ht="15">
      <c r="A18" s="19" t="s">
        <v>39</v>
      </c>
      <c r="B18" s="20" t="s">
        <v>40</v>
      </c>
      <c r="C18" s="21">
        <v>13.01</v>
      </c>
      <c r="D18" s="22" t="e">
        <f>C18*#REF!</f>
        <v>#VALUE!</v>
      </c>
      <c r="E18" s="23">
        <v>0.39</v>
      </c>
      <c r="F18" s="23" t="e">
        <f>#REF!*E18</f>
        <v>#VALUE!</v>
      </c>
      <c r="G18" s="23">
        <v>13.34</v>
      </c>
      <c r="H18" s="22" t="e">
        <f>#REF!*G18</f>
        <v>#VALUE!</v>
      </c>
      <c r="I18" s="24">
        <f>C18*1.042</f>
        <v>13.556420000000001</v>
      </c>
      <c r="J18" s="25" t="e">
        <f>#REF!*I18</f>
        <v>#VALUE!</v>
      </c>
      <c r="K18" s="23">
        <v>0.39</v>
      </c>
      <c r="L18" s="26" t="e">
        <f>#REF!*K18</f>
        <v>#VALUE!</v>
      </c>
      <c r="M18" s="27">
        <f>I18+K18</f>
        <v>13.946420000000002</v>
      </c>
      <c r="N18" s="22" t="e">
        <f>J18+L18</f>
        <v>#VALUE!</v>
      </c>
      <c r="O18" s="28">
        <f>I18</f>
        <v>13.556420000000001</v>
      </c>
      <c r="P18" s="25" t="e">
        <f>#REF!*O18</f>
        <v>#VALUE!</v>
      </c>
      <c r="Q18" s="32">
        <v>0.39</v>
      </c>
      <c r="R18" s="26" t="e">
        <f>#REF!*Q18</f>
        <v>#VALUE!</v>
      </c>
      <c r="S18" s="27">
        <f>O18+Q18</f>
        <v>13.946420000000002</v>
      </c>
      <c r="T18" s="22" t="e">
        <f>P18+R18</f>
        <v>#VALUE!</v>
      </c>
    </row>
    <row r="19" spans="1:20" s="30" customFormat="1" ht="29.25">
      <c r="A19" s="19" t="s">
        <v>41</v>
      </c>
      <c r="B19" s="20" t="s">
        <v>42</v>
      </c>
      <c r="C19" s="21">
        <v>14.16</v>
      </c>
      <c r="D19" s="22" t="e">
        <f>C19*#REF!</f>
        <v>#VALUE!</v>
      </c>
      <c r="E19" s="23">
        <v>0.35</v>
      </c>
      <c r="F19" s="23" t="e">
        <f>#REF!*E19</f>
        <v>#VALUE!</v>
      </c>
      <c r="G19" s="31" t="s">
        <v>31</v>
      </c>
      <c r="H19" s="22" t="e">
        <f>#REF!*G19</f>
        <v>#VALUE!</v>
      </c>
      <c r="I19" s="24">
        <f>C19*1.042</f>
        <v>14.75472</v>
      </c>
      <c r="J19" s="25" t="e">
        <f>#REF!*I19</f>
        <v>#VALUE!</v>
      </c>
      <c r="K19" s="23">
        <v>0.35</v>
      </c>
      <c r="L19" s="26" t="e">
        <f>#REF!*K19</f>
        <v>#VALUE!</v>
      </c>
      <c r="M19" s="27">
        <f>I19+K19</f>
        <v>15.10472</v>
      </c>
      <c r="N19" s="22" t="e">
        <f>J19+L19</f>
        <v>#VALUE!</v>
      </c>
      <c r="O19" s="28">
        <f>I19</f>
        <v>14.75472</v>
      </c>
      <c r="P19" s="25" t="e">
        <f>#REF!*O19</f>
        <v>#VALUE!</v>
      </c>
      <c r="Q19" s="32">
        <v>0.35</v>
      </c>
      <c r="R19" s="26" t="e">
        <f>#REF!*Q19</f>
        <v>#VALUE!</v>
      </c>
      <c r="S19" s="27">
        <f>O19+Q19</f>
        <v>15.10472</v>
      </c>
      <c r="T19" s="22" t="e">
        <f>P19+R19</f>
        <v>#VALUE!</v>
      </c>
    </row>
    <row r="20" spans="1:20" s="30" customFormat="1" ht="15">
      <c r="A20" s="19" t="s">
        <v>43</v>
      </c>
      <c r="B20" s="20" t="s">
        <v>44</v>
      </c>
      <c r="C20" s="21">
        <v>14.16</v>
      </c>
      <c r="D20" s="22" t="e">
        <f>C20*#REF!</f>
        <v>#VALUE!</v>
      </c>
      <c r="E20" s="23">
        <v>1.69</v>
      </c>
      <c r="F20" s="23" t="e">
        <f>#REF!*E20</f>
        <v>#VALUE!</v>
      </c>
      <c r="G20" s="23">
        <v>14.39</v>
      </c>
      <c r="H20" s="22" t="e">
        <f>#REF!*G20</f>
        <v>#VALUE!</v>
      </c>
      <c r="I20" s="24">
        <f>C20*1.042</f>
        <v>14.75472</v>
      </c>
      <c r="J20" s="25" t="e">
        <f>#REF!*I20</f>
        <v>#VALUE!</v>
      </c>
      <c r="K20" s="23">
        <v>1.69</v>
      </c>
      <c r="L20" s="26" t="e">
        <f>#REF!*K20</f>
        <v>#VALUE!</v>
      </c>
      <c r="M20" s="27">
        <f>I20+K20</f>
        <v>16.44472</v>
      </c>
      <c r="N20" s="22" t="e">
        <f>J20+L20</f>
        <v>#VALUE!</v>
      </c>
      <c r="O20" s="28">
        <f>I20</f>
        <v>14.75472</v>
      </c>
      <c r="P20" s="25" t="e">
        <f>#REF!*O20</f>
        <v>#VALUE!</v>
      </c>
      <c r="Q20" s="32">
        <v>1.69</v>
      </c>
      <c r="R20" s="26" t="e">
        <f>#REF!*Q20</f>
        <v>#VALUE!</v>
      </c>
      <c r="S20" s="27">
        <f>O20+Q20</f>
        <v>16.44472</v>
      </c>
      <c r="T20" s="22" t="e">
        <f>P20+R20</f>
        <v>#VALUE!</v>
      </c>
    </row>
    <row r="21" spans="1:20" s="30" customFormat="1" ht="15">
      <c r="A21" s="19" t="s">
        <v>45</v>
      </c>
      <c r="B21" s="20" t="s">
        <v>46</v>
      </c>
      <c r="C21" s="21">
        <v>14.16</v>
      </c>
      <c r="D21" s="22" t="e">
        <f>C21*#REF!</f>
        <v>#VALUE!</v>
      </c>
      <c r="E21" s="23">
        <v>2.26</v>
      </c>
      <c r="F21" s="23" t="e">
        <f>#REF!*E21</f>
        <v>#VALUE!</v>
      </c>
      <c r="G21" s="23">
        <v>15.33</v>
      </c>
      <c r="H21" s="22" t="e">
        <f>#REF!*G21</f>
        <v>#VALUE!</v>
      </c>
      <c r="I21" s="24">
        <f>C21*1.042</f>
        <v>14.75472</v>
      </c>
      <c r="J21" s="25" t="e">
        <f>#REF!*I21</f>
        <v>#VALUE!</v>
      </c>
      <c r="K21" s="23">
        <v>2.26</v>
      </c>
      <c r="L21" s="26" t="e">
        <f>#REF!*K21</f>
        <v>#VALUE!</v>
      </c>
      <c r="M21" s="27">
        <f>I21+K21</f>
        <v>17.01472</v>
      </c>
      <c r="N21" s="22" t="e">
        <f>J21+L21</f>
        <v>#VALUE!</v>
      </c>
      <c r="O21" s="28">
        <f>I21</f>
        <v>14.75472</v>
      </c>
      <c r="P21" s="25" t="e">
        <f>#REF!*O21</f>
        <v>#VALUE!</v>
      </c>
      <c r="Q21" s="32">
        <v>2.26</v>
      </c>
      <c r="R21" s="26" t="e">
        <f>#REF!*Q21</f>
        <v>#VALUE!</v>
      </c>
      <c r="S21" s="27">
        <f>O21+Q21</f>
        <v>17.01472</v>
      </c>
      <c r="T21" s="22" t="e">
        <f>P21+R21</f>
        <v>#VALUE!</v>
      </c>
    </row>
    <row r="22" spans="1:20" s="30" customFormat="1" ht="15">
      <c r="A22" s="19" t="s">
        <v>47</v>
      </c>
      <c r="B22" s="20" t="s">
        <v>48</v>
      </c>
      <c r="C22" s="21">
        <v>16.57</v>
      </c>
      <c r="D22" s="22" t="e">
        <f>C22*#REF!</f>
        <v>#VALUE!</v>
      </c>
      <c r="E22" s="23">
        <v>5.78</v>
      </c>
      <c r="F22" s="23" t="e">
        <f>#REF!*E22</f>
        <v>#VALUE!</v>
      </c>
      <c r="G22" s="23">
        <v>19.26</v>
      </c>
      <c r="H22" s="22" t="e">
        <f>#REF!*G22</f>
        <v>#VALUE!</v>
      </c>
      <c r="I22" s="24">
        <f>C22*1.042</f>
        <v>17.26594</v>
      </c>
      <c r="J22" s="25" t="e">
        <f>#REF!*I22</f>
        <v>#VALUE!</v>
      </c>
      <c r="K22" s="23">
        <v>5.78</v>
      </c>
      <c r="L22" s="26" t="e">
        <f>#REF!*K22</f>
        <v>#VALUE!</v>
      </c>
      <c r="M22" s="27">
        <f>I22+K22</f>
        <v>23.04594</v>
      </c>
      <c r="N22" s="22" t="e">
        <f>J22+L22</f>
        <v>#VALUE!</v>
      </c>
      <c r="O22" s="28">
        <f>I22</f>
        <v>17.26594</v>
      </c>
      <c r="P22" s="25" t="e">
        <f>#REF!*O22</f>
        <v>#VALUE!</v>
      </c>
      <c r="Q22" s="32">
        <v>5.78</v>
      </c>
      <c r="R22" s="26" t="e">
        <f>#REF!*Q22</f>
        <v>#VALUE!</v>
      </c>
      <c r="S22" s="27">
        <f>O22+Q22</f>
        <v>23.04594</v>
      </c>
      <c r="T22" s="22" t="e">
        <f>P22+R22</f>
        <v>#VALUE!</v>
      </c>
    </row>
    <row r="23" spans="1:20" s="30" customFormat="1" ht="15">
      <c r="A23" s="19" t="s">
        <v>49</v>
      </c>
      <c r="B23" s="20" t="s">
        <v>50</v>
      </c>
      <c r="C23" s="21">
        <v>13.01</v>
      </c>
      <c r="D23" s="22" t="e">
        <f>C23*#REF!</f>
        <v>#VALUE!</v>
      </c>
      <c r="E23" s="21">
        <v>0.5</v>
      </c>
      <c r="F23" s="23" t="e">
        <f>#REF!*E23</f>
        <v>#VALUE!</v>
      </c>
      <c r="G23" s="23">
        <v>12.54</v>
      </c>
      <c r="H23" s="22" t="e">
        <f>#REF!*G23</f>
        <v>#VALUE!</v>
      </c>
      <c r="I23" s="24">
        <f>C23*1.042</f>
        <v>13.556420000000001</v>
      </c>
      <c r="J23" s="25" t="e">
        <f>#REF!*I23</f>
        <v>#VALUE!</v>
      </c>
      <c r="K23" s="21">
        <v>0.5</v>
      </c>
      <c r="L23" s="26" t="e">
        <f>#REF!*K23</f>
        <v>#VALUE!</v>
      </c>
      <c r="M23" s="27">
        <f>I23+K23</f>
        <v>14.056420000000001</v>
      </c>
      <c r="N23" s="22" t="e">
        <f>J23+L23</f>
        <v>#VALUE!</v>
      </c>
      <c r="O23" s="28">
        <f>I23</f>
        <v>13.556420000000001</v>
      </c>
      <c r="P23" s="25" t="e">
        <f>#REF!*O23</f>
        <v>#VALUE!</v>
      </c>
      <c r="Q23" s="29">
        <v>0.5</v>
      </c>
      <c r="R23" s="26" t="e">
        <f>#REF!*Q23</f>
        <v>#VALUE!</v>
      </c>
      <c r="S23" s="27">
        <f>O23+Q23</f>
        <v>14.056420000000001</v>
      </c>
      <c r="T23" s="22" t="e">
        <f>P23+R23</f>
        <v>#VALUE!</v>
      </c>
    </row>
    <row r="24" spans="1:20" s="30" customFormat="1" ht="15">
      <c r="A24" s="19" t="s">
        <v>51</v>
      </c>
      <c r="B24" s="20" t="s">
        <v>52</v>
      </c>
      <c r="C24" s="21">
        <v>13.12</v>
      </c>
      <c r="D24" s="22" t="e">
        <f>C24*#REF!</f>
        <v>#VALUE!</v>
      </c>
      <c r="E24" s="21">
        <v>0</v>
      </c>
      <c r="F24" s="23" t="e">
        <f>#REF!*E24</f>
        <v>#VALUE!</v>
      </c>
      <c r="G24" s="23">
        <v>13.32</v>
      </c>
      <c r="H24" s="22" t="e">
        <f>#REF!*G24</f>
        <v>#VALUE!</v>
      </c>
      <c r="I24" s="24">
        <f>C24*1.042</f>
        <v>13.67104</v>
      </c>
      <c r="J24" s="25" t="e">
        <f>#REF!*I24</f>
        <v>#VALUE!</v>
      </c>
      <c r="K24" s="21">
        <v>0</v>
      </c>
      <c r="L24" s="26" t="e">
        <f>#REF!*K24</f>
        <v>#VALUE!</v>
      </c>
      <c r="M24" s="27">
        <f>I24+K24</f>
        <v>13.67104</v>
      </c>
      <c r="N24" s="22" t="e">
        <f>J24+L24</f>
        <v>#VALUE!</v>
      </c>
      <c r="O24" s="28">
        <f>I24</f>
        <v>13.67104</v>
      </c>
      <c r="P24" s="25" t="e">
        <f>#REF!*O24</f>
        <v>#VALUE!</v>
      </c>
      <c r="Q24" s="29">
        <v>0</v>
      </c>
      <c r="R24" s="26" t="e">
        <f>#REF!*Q24</f>
        <v>#VALUE!</v>
      </c>
      <c r="S24" s="27">
        <f>O24+Q24</f>
        <v>13.67104</v>
      </c>
      <c r="T24" s="22" t="e">
        <f>P24+R24</f>
        <v>#VALUE!</v>
      </c>
    </row>
    <row r="25" spans="1:20" s="30" customFormat="1" ht="15">
      <c r="A25" s="19" t="s">
        <v>53</v>
      </c>
      <c r="B25" s="20" t="s">
        <v>54</v>
      </c>
      <c r="C25" s="21">
        <v>13.01</v>
      </c>
      <c r="D25" s="22" t="e">
        <f>C25*#REF!</f>
        <v>#VALUE!</v>
      </c>
      <c r="E25" s="21">
        <v>2.3</v>
      </c>
      <c r="F25" s="23" t="e">
        <f>#REF!*E25</f>
        <v>#VALUE!</v>
      </c>
      <c r="G25" s="23">
        <v>13.85</v>
      </c>
      <c r="H25" s="22" t="e">
        <f>#REF!*G25</f>
        <v>#VALUE!</v>
      </c>
      <c r="I25" s="24">
        <f>C25*1.042</f>
        <v>13.556420000000001</v>
      </c>
      <c r="J25" s="25" t="e">
        <f>#REF!*I25</f>
        <v>#VALUE!</v>
      </c>
      <c r="K25" s="21">
        <v>2.3</v>
      </c>
      <c r="L25" s="26" t="e">
        <f>#REF!*K25</f>
        <v>#VALUE!</v>
      </c>
      <c r="M25" s="27">
        <f>I25+K25</f>
        <v>15.85642</v>
      </c>
      <c r="N25" s="22" t="e">
        <f>J25+L25</f>
        <v>#VALUE!</v>
      </c>
      <c r="O25" s="28">
        <f>I25</f>
        <v>13.556420000000001</v>
      </c>
      <c r="P25" s="25" t="e">
        <f>#REF!*O25</f>
        <v>#VALUE!</v>
      </c>
      <c r="Q25" s="29">
        <v>2.3</v>
      </c>
      <c r="R25" s="26" t="e">
        <f>#REF!*Q25</f>
        <v>#VALUE!</v>
      </c>
      <c r="S25" s="27">
        <f>O25+Q25</f>
        <v>15.85642</v>
      </c>
      <c r="T25" s="22" t="e">
        <f>P25+R25</f>
        <v>#VALUE!</v>
      </c>
    </row>
    <row r="26" spans="1:20" s="30" customFormat="1" ht="15">
      <c r="A26" s="19" t="s">
        <v>55</v>
      </c>
      <c r="B26" s="20" t="s">
        <v>56</v>
      </c>
      <c r="C26" s="21">
        <v>13.01</v>
      </c>
      <c r="D26" s="22" t="e">
        <f>C26*#REF!</f>
        <v>#VALUE!</v>
      </c>
      <c r="E26" s="21">
        <v>3.06</v>
      </c>
      <c r="F26" s="23" t="e">
        <f>#REF!*E26</f>
        <v>#VALUE!</v>
      </c>
      <c r="G26" s="23">
        <v>15.03</v>
      </c>
      <c r="H26" s="22" t="e">
        <f>#REF!*G26</f>
        <v>#VALUE!</v>
      </c>
      <c r="I26" s="24">
        <f>C26*1.042</f>
        <v>13.556420000000001</v>
      </c>
      <c r="J26" s="25" t="e">
        <f>#REF!*I26</f>
        <v>#VALUE!</v>
      </c>
      <c r="K26" s="21">
        <v>3.06</v>
      </c>
      <c r="L26" s="26" t="e">
        <f>#REF!*K26</f>
        <v>#VALUE!</v>
      </c>
      <c r="M26" s="27">
        <f>I26+K26</f>
        <v>16.61642</v>
      </c>
      <c r="N26" s="22" t="e">
        <f>J26+L26</f>
        <v>#VALUE!</v>
      </c>
      <c r="O26" s="28">
        <f>I26</f>
        <v>13.556420000000001</v>
      </c>
      <c r="P26" s="25" t="e">
        <f>#REF!*O26</f>
        <v>#VALUE!</v>
      </c>
      <c r="Q26" s="29">
        <v>3.06</v>
      </c>
      <c r="R26" s="26" t="e">
        <f>#REF!*Q26</f>
        <v>#VALUE!</v>
      </c>
      <c r="S26" s="27">
        <f>O26+Q26</f>
        <v>16.61642</v>
      </c>
      <c r="T26" s="22" t="e">
        <f>P26+R26</f>
        <v>#VALUE!</v>
      </c>
    </row>
    <row r="27" spans="1:20" s="30" customFormat="1" ht="15">
      <c r="A27" s="19" t="s">
        <v>57</v>
      </c>
      <c r="B27" s="20" t="s">
        <v>58</v>
      </c>
      <c r="C27" s="21">
        <v>14.16</v>
      </c>
      <c r="D27" s="22" t="e">
        <f>C27*#REF!</f>
        <v>#VALUE!</v>
      </c>
      <c r="E27" s="21">
        <v>2.59</v>
      </c>
      <c r="F27" s="23" t="e">
        <f>#REF!*E27</f>
        <v>#VALUE!</v>
      </c>
      <c r="G27" s="23">
        <v>14.96</v>
      </c>
      <c r="H27" s="22" t="e">
        <f>#REF!*G27</f>
        <v>#VALUE!</v>
      </c>
      <c r="I27" s="24">
        <f>C27*1.042</f>
        <v>14.75472</v>
      </c>
      <c r="J27" s="25" t="e">
        <f>#REF!*I27</f>
        <v>#VALUE!</v>
      </c>
      <c r="K27" s="21">
        <v>2.59</v>
      </c>
      <c r="L27" s="26" t="e">
        <f>#REF!*K27</f>
        <v>#VALUE!</v>
      </c>
      <c r="M27" s="27">
        <f>I27+K27</f>
        <v>17.344720000000002</v>
      </c>
      <c r="N27" s="22" t="e">
        <f>J27+L27</f>
        <v>#VALUE!</v>
      </c>
      <c r="O27" s="28">
        <f>I27</f>
        <v>14.75472</v>
      </c>
      <c r="P27" s="25" t="e">
        <f>#REF!*O27</f>
        <v>#VALUE!</v>
      </c>
      <c r="Q27" s="29">
        <v>2.59</v>
      </c>
      <c r="R27" s="26" t="e">
        <f>#REF!*Q27</f>
        <v>#VALUE!</v>
      </c>
      <c r="S27" s="27">
        <f>O27+Q27</f>
        <v>17.344720000000002</v>
      </c>
      <c r="T27" s="22" t="e">
        <f>P27+R27</f>
        <v>#VALUE!</v>
      </c>
    </row>
    <row r="28" spans="1:20" s="30" customFormat="1" ht="15">
      <c r="A28" s="19" t="s">
        <v>59</v>
      </c>
      <c r="B28" s="20" t="s">
        <v>60</v>
      </c>
      <c r="C28" s="21">
        <v>14.16</v>
      </c>
      <c r="D28" s="22" t="e">
        <f>C28*#REF!</f>
        <v>#VALUE!</v>
      </c>
      <c r="E28" s="21">
        <v>2.62</v>
      </c>
      <c r="F28" s="23" t="e">
        <f>#REF!*E28</f>
        <v>#VALUE!</v>
      </c>
      <c r="G28" s="23">
        <v>14.68</v>
      </c>
      <c r="H28" s="22" t="e">
        <f>#REF!*G28</f>
        <v>#VALUE!</v>
      </c>
      <c r="I28" s="24">
        <f>C28*1.042</f>
        <v>14.75472</v>
      </c>
      <c r="J28" s="25" t="e">
        <f>#REF!*I28</f>
        <v>#VALUE!</v>
      </c>
      <c r="K28" s="21">
        <v>2.62</v>
      </c>
      <c r="L28" s="26" t="e">
        <f>#REF!*K28</f>
        <v>#VALUE!</v>
      </c>
      <c r="M28" s="27">
        <f>I28+K28</f>
        <v>17.37472</v>
      </c>
      <c r="N28" s="22" t="e">
        <f>J28+L28</f>
        <v>#VALUE!</v>
      </c>
      <c r="O28" s="28">
        <f>I28</f>
        <v>14.75472</v>
      </c>
      <c r="P28" s="25" t="e">
        <f>#REF!*O28</f>
        <v>#VALUE!</v>
      </c>
      <c r="Q28" s="29">
        <v>2.62</v>
      </c>
      <c r="R28" s="26" t="e">
        <f>#REF!*Q28</f>
        <v>#VALUE!</v>
      </c>
      <c r="S28" s="27">
        <f>O28+Q28</f>
        <v>17.37472</v>
      </c>
      <c r="T28" s="22" t="e">
        <f>P28+R28</f>
        <v>#VALUE!</v>
      </c>
    </row>
    <row r="29" spans="1:20" s="30" customFormat="1" ht="15">
      <c r="A29" s="19" t="s">
        <v>61</v>
      </c>
      <c r="B29" s="20" t="s">
        <v>62</v>
      </c>
      <c r="C29" s="21">
        <v>14.16</v>
      </c>
      <c r="D29" s="22" t="e">
        <f>C29*#REF!</f>
        <v>#VALUE!</v>
      </c>
      <c r="E29" s="21">
        <v>2.47</v>
      </c>
      <c r="F29" s="23" t="e">
        <f>#REF!*E29</f>
        <v>#VALUE!</v>
      </c>
      <c r="G29" s="23">
        <v>14.53</v>
      </c>
      <c r="H29" s="22" t="e">
        <f>#REF!*G29</f>
        <v>#VALUE!</v>
      </c>
      <c r="I29" s="24">
        <f>C29*1.042</f>
        <v>14.75472</v>
      </c>
      <c r="J29" s="25" t="e">
        <f>#REF!*I29</f>
        <v>#VALUE!</v>
      </c>
      <c r="K29" s="21">
        <v>2.47</v>
      </c>
      <c r="L29" s="26" t="e">
        <f>#REF!*K29</f>
        <v>#VALUE!</v>
      </c>
      <c r="M29" s="27">
        <f>I29+K29</f>
        <v>17.22472</v>
      </c>
      <c r="N29" s="22" t="e">
        <f>J29+L29</f>
        <v>#VALUE!</v>
      </c>
      <c r="O29" s="28">
        <f>I29</f>
        <v>14.75472</v>
      </c>
      <c r="P29" s="25" t="e">
        <f>#REF!*O29</f>
        <v>#VALUE!</v>
      </c>
      <c r="Q29" s="29">
        <v>2.47</v>
      </c>
      <c r="R29" s="26" t="e">
        <f>#REF!*Q29</f>
        <v>#VALUE!</v>
      </c>
      <c r="S29" s="27">
        <f>O29+Q29</f>
        <v>17.22472</v>
      </c>
      <c r="T29" s="22" t="e">
        <f>P29+R29</f>
        <v>#VALUE!</v>
      </c>
    </row>
    <row r="30" spans="1:20" s="30" customFormat="1" ht="15">
      <c r="A30" s="19" t="s">
        <v>63</v>
      </c>
      <c r="B30" s="20" t="s">
        <v>64</v>
      </c>
      <c r="C30" s="21">
        <v>14.16</v>
      </c>
      <c r="D30" s="22" t="e">
        <f>C30*#REF!</f>
        <v>#VALUE!</v>
      </c>
      <c r="E30" s="21">
        <v>2.63</v>
      </c>
      <c r="F30" s="23" t="e">
        <f>#REF!*E30</f>
        <v>#VALUE!</v>
      </c>
      <c r="G30" s="23">
        <v>14.98</v>
      </c>
      <c r="H30" s="22" t="e">
        <f>#REF!*G30</f>
        <v>#VALUE!</v>
      </c>
      <c r="I30" s="24">
        <f>C30*1.042</f>
        <v>14.75472</v>
      </c>
      <c r="J30" s="25" t="e">
        <f>#REF!*I30</f>
        <v>#VALUE!</v>
      </c>
      <c r="K30" s="21">
        <v>2.63</v>
      </c>
      <c r="L30" s="26" t="e">
        <f>#REF!*K30</f>
        <v>#VALUE!</v>
      </c>
      <c r="M30" s="27">
        <f>I30+K30</f>
        <v>17.38472</v>
      </c>
      <c r="N30" s="22" t="e">
        <f>J30+L30</f>
        <v>#VALUE!</v>
      </c>
      <c r="O30" s="28">
        <f>I30</f>
        <v>14.75472</v>
      </c>
      <c r="P30" s="25" t="e">
        <f>#REF!*O30</f>
        <v>#VALUE!</v>
      </c>
      <c r="Q30" s="29">
        <v>2.63</v>
      </c>
      <c r="R30" s="26" t="e">
        <f>#REF!*Q30</f>
        <v>#VALUE!</v>
      </c>
      <c r="S30" s="27">
        <f>O30+Q30</f>
        <v>17.38472</v>
      </c>
      <c r="T30" s="22" t="e">
        <f>P30+R30</f>
        <v>#VALUE!</v>
      </c>
    </row>
    <row r="31" spans="1:20" s="30" customFormat="1" ht="15">
      <c r="A31" s="19" t="s">
        <v>65</v>
      </c>
      <c r="B31" s="20" t="s">
        <v>66</v>
      </c>
      <c r="C31" s="21">
        <v>14.16</v>
      </c>
      <c r="D31" s="22" t="e">
        <f>C31*#REF!</f>
        <v>#VALUE!</v>
      </c>
      <c r="E31" s="21">
        <v>1.7000000000000002</v>
      </c>
      <c r="F31" s="23" t="e">
        <f>#REF!*E31</f>
        <v>#VALUE!</v>
      </c>
      <c r="G31" s="23">
        <v>14.29</v>
      </c>
      <c r="H31" s="22" t="e">
        <f>#REF!*G31</f>
        <v>#VALUE!</v>
      </c>
      <c r="I31" s="24">
        <f>C31*1.042</f>
        <v>14.75472</v>
      </c>
      <c r="J31" s="25" t="e">
        <f>#REF!*I31</f>
        <v>#VALUE!</v>
      </c>
      <c r="K31" s="21">
        <v>1.7000000000000002</v>
      </c>
      <c r="L31" s="26" t="e">
        <f>#REF!*K31</f>
        <v>#VALUE!</v>
      </c>
      <c r="M31" s="27">
        <f>I31+K31</f>
        <v>16.454720000000002</v>
      </c>
      <c r="N31" s="22" t="e">
        <f>J31+L31</f>
        <v>#VALUE!</v>
      </c>
      <c r="O31" s="28">
        <f>I31</f>
        <v>14.75472</v>
      </c>
      <c r="P31" s="25" t="e">
        <f>#REF!*O31</f>
        <v>#VALUE!</v>
      </c>
      <c r="Q31" s="29">
        <v>1.7000000000000002</v>
      </c>
      <c r="R31" s="26" t="e">
        <f>#REF!*Q31</f>
        <v>#VALUE!</v>
      </c>
      <c r="S31" s="27">
        <f>O31+Q31</f>
        <v>16.454720000000002</v>
      </c>
      <c r="T31" s="22" t="e">
        <f>P31+R31</f>
        <v>#VALUE!</v>
      </c>
    </row>
    <row r="32" spans="1:20" s="30" customFormat="1" ht="15">
      <c r="A32" s="19" t="s">
        <v>67</v>
      </c>
      <c r="B32" s="20" t="s">
        <v>68</v>
      </c>
      <c r="C32" s="21">
        <v>14.16</v>
      </c>
      <c r="D32" s="22" t="e">
        <f>C32*#REF!</f>
        <v>#VALUE!</v>
      </c>
      <c r="E32" s="21">
        <v>2.47</v>
      </c>
      <c r="F32" s="23" t="e">
        <f>#REF!*E32</f>
        <v>#VALUE!</v>
      </c>
      <c r="G32" s="23">
        <v>14.73</v>
      </c>
      <c r="H32" s="22" t="e">
        <f>#REF!*G32</f>
        <v>#VALUE!</v>
      </c>
      <c r="I32" s="24">
        <f>C32*1.042</f>
        <v>14.75472</v>
      </c>
      <c r="J32" s="25" t="e">
        <f>#REF!*I32</f>
        <v>#VALUE!</v>
      </c>
      <c r="K32" s="21">
        <v>2.47</v>
      </c>
      <c r="L32" s="26" t="e">
        <f>#REF!*K32</f>
        <v>#VALUE!</v>
      </c>
      <c r="M32" s="27">
        <f>I32+K32</f>
        <v>17.22472</v>
      </c>
      <c r="N32" s="22" t="e">
        <f>J32+L32</f>
        <v>#VALUE!</v>
      </c>
      <c r="O32" s="28">
        <f>I32</f>
        <v>14.75472</v>
      </c>
      <c r="P32" s="25" t="e">
        <f>#REF!*O32</f>
        <v>#VALUE!</v>
      </c>
      <c r="Q32" s="29">
        <v>2.47</v>
      </c>
      <c r="R32" s="26" t="e">
        <f>#REF!*Q32</f>
        <v>#VALUE!</v>
      </c>
      <c r="S32" s="27">
        <f>O32+Q32</f>
        <v>17.22472</v>
      </c>
      <c r="T32" s="22" t="e">
        <f>P32+R32</f>
        <v>#VALUE!</v>
      </c>
    </row>
    <row r="33" spans="1:20" s="30" customFormat="1" ht="15">
      <c r="A33" s="19" t="s">
        <v>69</v>
      </c>
      <c r="B33" s="20" t="s">
        <v>70</v>
      </c>
      <c r="C33" s="21">
        <v>14.16</v>
      </c>
      <c r="D33" s="22" t="e">
        <f>C33*#REF!</f>
        <v>#VALUE!</v>
      </c>
      <c r="E33" s="21">
        <v>1.76</v>
      </c>
      <c r="F33" s="23" t="e">
        <f>#REF!*E33</f>
        <v>#VALUE!</v>
      </c>
      <c r="G33" s="23">
        <v>14.43</v>
      </c>
      <c r="H33" s="22" t="e">
        <f>#REF!*G33</f>
        <v>#VALUE!</v>
      </c>
      <c r="I33" s="24">
        <f>C33*1.042</f>
        <v>14.75472</v>
      </c>
      <c r="J33" s="25" t="e">
        <f>#REF!*I33</f>
        <v>#VALUE!</v>
      </c>
      <c r="K33" s="21">
        <v>1.76</v>
      </c>
      <c r="L33" s="26" t="e">
        <f>#REF!*K33</f>
        <v>#VALUE!</v>
      </c>
      <c r="M33" s="27">
        <f>I33+K33</f>
        <v>16.51472</v>
      </c>
      <c r="N33" s="22" t="e">
        <f>J33+L33</f>
        <v>#VALUE!</v>
      </c>
      <c r="O33" s="28">
        <f>I33</f>
        <v>14.75472</v>
      </c>
      <c r="P33" s="25" t="e">
        <f>#REF!*O33</f>
        <v>#VALUE!</v>
      </c>
      <c r="Q33" s="29">
        <v>1.76</v>
      </c>
      <c r="R33" s="26" t="e">
        <f>#REF!*Q33</f>
        <v>#VALUE!</v>
      </c>
      <c r="S33" s="27">
        <f>O33+Q33</f>
        <v>16.51472</v>
      </c>
      <c r="T33" s="22" t="e">
        <f>P33+R33</f>
        <v>#VALUE!</v>
      </c>
    </row>
    <row r="34" spans="1:20" s="30" customFormat="1" ht="15">
      <c r="A34" s="19" t="s">
        <v>71</v>
      </c>
      <c r="B34" s="20" t="s">
        <v>72</v>
      </c>
      <c r="C34" s="21">
        <v>16.57</v>
      </c>
      <c r="D34" s="22" t="e">
        <f>C34*#REF!</f>
        <v>#VALUE!</v>
      </c>
      <c r="E34" s="21">
        <v>3.17</v>
      </c>
      <c r="F34" s="23" t="e">
        <f>#REF!*E34</f>
        <v>#VALUE!</v>
      </c>
      <c r="G34" s="23">
        <v>17.59</v>
      </c>
      <c r="H34" s="22" t="e">
        <f>#REF!*G34</f>
        <v>#VALUE!</v>
      </c>
      <c r="I34" s="24">
        <f>C34*1.042</f>
        <v>17.26594</v>
      </c>
      <c r="J34" s="25" t="e">
        <f>#REF!*I34</f>
        <v>#VALUE!</v>
      </c>
      <c r="K34" s="21">
        <v>3.17</v>
      </c>
      <c r="L34" s="26" t="e">
        <f>#REF!*K34</f>
        <v>#VALUE!</v>
      </c>
      <c r="M34" s="27">
        <f>I34+K34</f>
        <v>20.435940000000002</v>
      </c>
      <c r="N34" s="22" t="e">
        <f>J34+L34</f>
        <v>#VALUE!</v>
      </c>
      <c r="O34" s="28">
        <f>I34</f>
        <v>17.26594</v>
      </c>
      <c r="P34" s="25" t="e">
        <f>#REF!*O34</f>
        <v>#VALUE!</v>
      </c>
      <c r="Q34" s="29">
        <v>3.17</v>
      </c>
      <c r="R34" s="26" t="e">
        <f>#REF!*Q34</f>
        <v>#VALUE!</v>
      </c>
      <c r="S34" s="27">
        <f>O34+Q34</f>
        <v>20.435940000000002</v>
      </c>
      <c r="T34" s="22" t="e">
        <f>P34+R34</f>
        <v>#VALUE!</v>
      </c>
    </row>
    <row r="35" spans="1:20" s="30" customFormat="1" ht="15">
      <c r="A35" s="19" t="s">
        <v>73</v>
      </c>
      <c r="B35" s="20" t="s">
        <v>74</v>
      </c>
      <c r="C35" s="21">
        <v>14.16</v>
      </c>
      <c r="D35" s="22" t="e">
        <f>C35*#REF!</f>
        <v>#VALUE!</v>
      </c>
      <c r="E35" s="21">
        <v>0.3</v>
      </c>
      <c r="F35" s="23" t="e">
        <f>#REF!*E35</f>
        <v>#VALUE!</v>
      </c>
      <c r="G35" s="23">
        <v>13.62</v>
      </c>
      <c r="H35" s="22" t="e">
        <f>#REF!*G35</f>
        <v>#VALUE!</v>
      </c>
      <c r="I35" s="24">
        <f>C35*1.042</f>
        <v>14.75472</v>
      </c>
      <c r="J35" s="25" t="e">
        <f>#REF!*I35</f>
        <v>#VALUE!</v>
      </c>
      <c r="K35" s="21">
        <v>0.3</v>
      </c>
      <c r="L35" s="26" t="e">
        <f>#REF!*K35</f>
        <v>#VALUE!</v>
      </c>
      <c r="M35" s="27">
        <f>I35+K35</f>
        <v>15.054720000000001</v>
      </c>
      <c r="N35" s="22" t="e">
        <f>J35+L35</f>
        <v>#VALUE!</v>
      </c>
      <c r="O35" s="28">
        <f>I35</f>
        <v>14.75472</v>
      </c>
      <c r="P35" s="25" t="e">
        <f>#REF!*O35</f>
        <v>#VALUE!</v>
      </c>
      <c r="Q35" s="29">
        <v>0.3</v>
      </c>
      <c r="R35" s="26" t="e">
        <f>#REF!*Q35</f>
        <v>#VALUE!</v>
      </c>
      <c r="S35" s="27">
        <f>O35+Q35</f>
        <v>15.054720000000001</v>
      </c>
      <c r="T35" s="22" t="e">
        <f>P35+R35</f>
        <v>#VALUE!</v>
      </c>
    </row>
    <row r="36" spans="1:20" s="30" customFormat="1" ht="15">
      <c r="A36" s="19" t="s">
        <v>75</v>
      </c>
      <c r="B36" s="20" t="s">
        <v>76</v>
      </c>
      <c r="C36" s="21">
        <v>16.57</v>
      </c>
      <c r="D36" s="22" t="e">
        <f>C36*#REF!</f>
        <v>#VALUE!</v>
      </c>
      <c r="E36" s="21">
        <v>5.59</v>
      </c>
      <c r="F36" s="23" t="e">
        <f>#REF!*E36</f>
        <v>#VALUE!</v>
      </c>
      <c r="G36" s="23">
        <v>19.37</v>
      </c>
      <c r="H36" s="22" t="e">
        <f>#REF!*G36</f>
        <v>#VALUE!</v>
      </c>
      <c r="I36" s="24">
        <f>C36*1.042</f>
        <v>17.26594</v>
      </c>
      <c r="J36" s="25" t="e">
        <f>#REF!*I36</f>
        <v>#VALUE!</v>
      </c>
      <c r="K36" s="21">
        <v>5.59</v>
      </c>
      <c r="L36" s="26" t="e">
        <f>#REF!*K36</f>
        <v>#VALUE!</v>
      </c>
      <c r="M36" s="27">
        <f>I36+K36</f>
        <v>22.85594</v>
      </c>
      <c r="N36" s="22" t="e">
        <f>J36+L36</f>
        <v>#VALUE!</v>
      </c>
      <c r="O36" s="28">
        <f>I36</f>
        <v>17.26594</v>
      </c>
      <c r="P36" s="25" t="e">
        <f>#REF!*O36</f>
        <v>#VALUE!</v>
      </c>
      <c r="Q36" s="29">
        <v>5.59</v>
      </c>
      <c r="R36" s="26" t="e">
        <f>#REF!*Q36</f>
        <v>#VALUE!</v>
      </c>
      <c r="S36" s="27">
        <f>O36+Q36</f>
        <v>22.85594</v>
      </c>
      <c r="T36" s="22" t="e">
        <f>P36+R36</f>
        <v>#VALUE!</v>
      </c>
    </row>
    <row r="37" spans="1:20" s="30" customFormat="1" ht="15">
      <c r="A37" s="19" t="s">
        <v>77</v>
      </c>
      <c r="B37" s="20" t="s">
        <v>78</v>
      </c>
      <c r="C37" s="21">
        <v>14.16</v>
      </c>
      <c r="D37" s="22" t="e">
        <f>C37*#REF!</f>
        <v>#VALUE!</v>
      </c>
      <c r="E37" s="21">
        <v>2.38</v>
      </c>
      <c r="F37" s="23" t="e">
        <f>#REF!*E37</f>
        <v>#VALUE!</v>
      </c>
      <c r="G37" s="23">
        <v>16.82</v>
      </c>
      <c r="H37" s="22" t="e">
        <f>#REF!*G37</f>
        <v>#VALUE!</v>
      </c>
      <c r="I37" s="24">
        <f>C37*1.042</f>
        <v>14.75472</v>
      </c>
      <c r="J37" s="25" t="e">
        <f>#REF!*I37</f>
        <v>#VALUE!</v>
      </c>
      <c r="K37" s="21">
        <v>2.38</v>
      </c>
      <c r="L37" s="26" t="e">
        <f>#REF!*K37</f>
        <v>#VALUE!</v>
      </c>
      <c r="M37" s="27">
        <f>I37+K37</f>
        <v>17.13472</v>
      </c>
      <c r="N37" s="22" t="e">
        <f>J37+L37</f>
        <v>#VALUE!</v>
      </c>
      <c r="O37" s="28">
        <f>I37</f>
        <v>14.75472</v>
      </c>
      <c r="P37" s="25" t="e">
        <f>#REF!*O37</f>
        <v>#VALUE!</v>
      </c>
      <c r="Q37" s="29">
        <v>2.38</v>
      </c>
      <c r="R37" s="26" t="e">
        <f>#REF!*Q37</f>
        <v>#VALUE!</v>
      </c>
      <c r="S37" s="27">
        <f>O37+Q37</f>
        <v>17.13472</v>
      </c>
      <c r="T37" s="22" t="e">
        <f>P37+R37</f>
        <v>#VALUE!</v>
      </c>
    </row>
    <row r="38" spans="1:20" s="30" customFormat="1" ht="15">
      <c r="A38" s="19" t="s">
        <v>79</v>
      </c>
      <c r="B38" s="20" t="s">
        <v>80</v>
      </c>
      <c r="C38" s="21">
        <v>14.16</v>
      </c>
      <c r="D38" s="22" t="e">
        <f>C38*#REF!</f>
        <v>#VALUE!</v>
      </c>
      <c r="E38" s="21">
        <v>1.63</v>
      </c>
      <c r="F38" s="23" t="e">
        <f>#REF!*E38</f>
        <v>#VALUE!</v>
      </c>
      <c r="G38" s="23">
        <v>14.28</v>
      </c>
      <c r="H38" s="22" t="e">
        <f>#REF!*G38</f>
        <v>#VALUE!</v>
      </c>
      <c r="I38" s="24">
        <f>C38*1.042</f>
        <v>14.75472</v>
      </c>
      <c r="J38" s="25" t="e">
        <f>#REF!*I38</f>
        <v>#VALUE!</v>
      </c>
      <c r="K38" s="21">
        <v>1.63</v>
      </c>
      <c r="L38" s="26" t="e">
        <f>#REF!*K38</f>
        <v>#VALUE!</v>
      </c>
      <c r="M38" s="27">
        <f>I38+K38</f>
        <v>16.38472</v>
      </c>
      <c r="N38" s="22" t="e">
        <f>J38+L38</f>
        <v>#VALUE!</v>
      </c>
      <c r="O38" s="28">
        <f>I38</f>
        <v>14.75472</v>
      </c>
      <c r="P38" s="25" t="e">
        <f>#REF!*O38</f>
        <v>#VALUE!</v>
      </c>
      <c r="Q38" s="29">
        <v>1.63</v>
      </c>
      <c r="R38" s="26" t="e">
        <f>#REF!*Q38</f>
        <v>#VALUE!</v>
      </c>
      <c r="S38" s="27">
        <f>O38+Q38</f>
        <v>16.38472</v>
      </c>
      <c r="T38" s="22" t="e">
        <f>P38+R38</f>
        <v>#VALUE!</v>
      </c>
    </row>
    <row r="39" spans="1:20" s="30" customFormat="1" ht="15">
      <c r="A39" s="19" t="s">
        <v>81</v>
      </c>
      <c r="B39" s="20" t="s">
        <v>82</v>
      </c>
      <c r="C39" s="21">
        <v>14.16</v>
      </c>
      <c r="D39" s="22" t="e">
        <f>C39*#REF!</f>
        <v>#VALUE!</v>
      </c>
      <c r="E39" s="21">
        <v>2.4</v>
      </c>
      <c r="F39" s="23" t="e">
        <f>#REF!*E39</f>
        <v>#VALUE!</v>
      </c>
      <c r="G39" s="23">
        <v>15.69</v>
      </c>
      <c r="H39" s="22" t="e">
        <f>#REF!*G39</f>
        <v>#VALUE!</v>
      </c>
      <c r="I39" s="24">
        <f>C39*1.042</f>
        <v>14.75472</v>
      </c>
      <c r="J39" s="25" t="e">
        <f>#REF!*I39</f>
        <v>#VALUE!</v>
      </c>
      <c r="K39" s="21">
        <v>2.4</v>
      </c>
      <c r="L39" s="26" t="e">
        <f>#REF!*K39</f>
        <v>#VALUE!</v>
      </c>
      <c r="M39" s="27">
        <f>I39+K39</f>
        <v>17.15472</v>
      </c>
      <c r="N39" s="22" t="e">
        <f>J39+L39</f>
        <v>#VALUE!</v>
      </c>
      <c r="O39" s="28">
        <f>I39</f>
        <v>14.75472</v>
      </c>
      <c r="P39" s="25" t="e">
        <f>#REF!*O39</f>
        <v>#VALUE!</v>
      </c>
      <c r="Q39" s="29">
        <v>2.4</v>
      </c>
      <c r="R39" s="26" t="e">
        <f>#REF!*Q39</f>
        <v>#VALUE!</v>
      </c>
      <c r="S39" s="27">
        <f>O39+Q39</f>
        <v>17.15472</v>
      </c>
      <c r="T39" s="22" t="e">
        <f>P39+R39</f>
        <v>#VALUE!</v>
      </c>
    </row>
    <row r="40" spans="1:20" s="30" customFormat="1" ht="15">
      <c r="A40" s="19" t="s">
        <v>83</v>
      </c>
      <c r="B40" s="20" t="s">
        <v>84</v>
      </c>
      <c r="C40" s="21">
        <v>14.16</v>
      </c>
      <c r="D40" s="22" t="e">
        <f>C40*#REF!</f>
        <v>#VALUE!</v>
      </c>
      <c r="E40" s="21">
        <v>1.4</v>
      </c>
      <c r="F40" s="23" t="e">
        <f>#REF!*E40</f>
        <v>#VALUE!</v>
      </c>
      <c r="G40" s="23">
        <v>15.32</v>
      </c>
      <c r="H40" s="22" t="e">
        <f>#REF!*G40</f>
        <v>#VALUE!</v>
      </c>
      <c r="I40" s="24">
        <f>C40*1.042</f>
        <v>14.75472</v>
      </c>
      <c r="J40" s="25" t="e">
        <f>#REF!*I40</f>
        <v>#VALUE!</v>
      </c>
      <c r="K40" s="21">
        <v>1.4</v>
      </c>
      <c r="L40" s="26" t="e">
        <f>#REF!*K40</f>
        <v>#VALUE!</v>
      </c>
      <c r="M40" s="27">
        <f>I40+K40</f>
        <v>16.15472</v>
      </c>
      <c r="N40" s="22" t="e">
        <f>J40+L40</f>
        <v>#VALUE!</v>
      </c>
      <c r="O40" s="28">
        <f>I40</f>
        <v>14.75472</v>
      </c>
      <c r="P40" s="25" t="e">
        <f>#REF!*O40</f>
        <v>#VALUE!</v>
      </c>
      <c r="Q40" s="29">
        <v>1.4</v>
      </c>
      <c r="R40" s="26" t="e">
        <f>#REF!*Q40</f>
        <v>#VALUE!</v>
      </c>
      <c r="S40" s="27">
        <f>O40+Q40</f>
        <v>16.15472</v>
      </c>
      <c r="T40" s="22" t="e">
        <f>P40+R40</f>
        <v>#VALUE!</v>
      </c>
    </row>
    <row r="41" spans="1:20" s="30" customFormat="1" ht="15">
      <c r="A41" s="19" t="s">
        <v>85</v>
      </c>
      <c r="B41" s="20" t="s">
        <v>86</v>
      </c>
      <c r="C41" s="21">
        <v>14.16</v>
      </c>
      <c r="D41" s="22" t="e">
        <f>C41*#REF!</f>
        <v>#VALUE!</v>
      </c>
      <c r="E41" s="21">
        <v>0.14</v>
      </c>
      <c r="F41" s="23" t="e">
        <f>#REF!*E41</f>
        <v>#VALUE!</v>
      </c>
      <c r="G41" s="23">
        <v>13.45</v>
      </c>
      <c r="H41" s="22" t="e">
        <f>#REF!*G41</f>
        <v>#VALUE!</v>
      </c>
      <c r="I41" s="24">
        <f>C41*1.042</f>
        <v>14.75472</v>
      </c>
      <c r="J41" s="25" t="e">
        <f>#REF!*I41</f>
        <v>#VALUE!</v>
      </c>
      <c r="K41" s="21">
        <v>0.14</v>
      </c>
      <c r="L41" s="26" t="e">
        <f>#REF!*K41</f>
        <v>#VALUE!</v>
      </c>
      <c r="M41" s="27">
        <f>I41+K41</f>
        <v>14.894720000000001</v>
      </c>
      <c r="N41" s="22" t="e">
        <f>J41+L41</f>
        <v>#VALUE!</v>
      </c>
      <c r="O41" s="28">
        <f>I41</f>
        <v>14.75472</v>
      </c>
      <c r="P41" s="25" t="e">
        <f>#REF!*O41</f>
        <v>#VALUE!</v>
      </c>
      <c r="Q41" s="29">
        <v>0.14</v>
      </c>
      <c r="R41" s="26" t="e">
        <f>#REF!*Q41</f>
        <v>#VALUE!</v>
      </c>
      <c r="S41" s="27">
        <f>O41+Q41</f>
        <v>14.894720000000001</v>
      </c>
      <c r="T41" s="22" t="e">
        <f>P41+R41</f>
        <v>#VALUE!</v>
      </c>
    </row>
    <row r="42" spans="1:20" s="30" customFormat="1" ht="15">
      <c r="A42" s="19" t="s">
        <v>87</v>
      </c>
      <c r="B42" s="20" t="s">
        <v>88</v>
      </c>
      <c r="C42" s="21">
        <v>14.16</v>
      </c>
      <c r="D42" s="22" t="e">
        <f>C42*#REF!</f>
        <v>#VALUE!</v>
      </c>
      <c r="E42" s="21">
        <v>1.75</v>
      </c>
      <c r="F42" s="23" t="e">
        <f>#REF!*E42</f>
        <v>#VALUE!</v>
      </c>
      <c r="G42" s="23">
        <v>14.43</v>
      </c>
      <c r="H42" s="22" t="e">
        <f>#REF!*G42</f>
        <v>#VALUE!</v>
      </c>
      <c r="I42" s="24">
        <f>C42*1.042</f>
        <v>14.75472</v>
      </c>
      <c r="J42" s="25" t="e">
        <f>#REF!*I42</f>
        <v>#VALUE!</v>
      </c>
      <c r="K42" s="21">
        <v>1.75</v>
      </c>
      <c r="L42" s="26" t="e">
        <f>#REF!*K42</f>
        <v>#VALUE!</v>
      </c>
      <c r="M42" s="27">
        <f>I42+K42</f>
        <v>16.50472</v>
      </c>
      <c r="N42" s="22" t="e">
        <f>J42+L42</f>
        <v>#VALUE!</v>
      </c>
      <c r="O42" s="28">
        <f>I42</f>
        <v>14.75472</v>
      </c>
      <c r="P42" s="25" t="e">
        <f>#REF!*O42</f>
        <v>#VALUE!</v>
      </c>
      <c r="Q42" s="29">
        <v>1.75</v>
      </c>
      <c r="R42" s="26" t="e">
        <f>#REF!*Q42</f>
        <v>#VALUE!</v>
      </c>
      <c r="S42" s="27">
        <f>O42+Q42</f>
        <v>16.50472</v>
      </c>
      <c r="T42" s="22" t="e">
        <f>P42+R42</f>
        <v>#VALUE!</v>
      </c>
    </row>
    <row r="43" spans="1:20" s="30" customFormat="1" ht="15">
      <c r="A43" s="19" t="s">
        <v>89</v>
      </c>
      <c r="B43" s="20" t="s">
        <v>90</v>
      </c>
      <c r="C43" s="21">
        <v>16.57</v>
      </c>
      <c r="D43" s="22" t="e">
        <f>C43*#REF!</f>
        <v>#VALUE!</v>
      </c>
      <c r="E43" s="23">
        <v>1.71</v>
      </c>
      <c r="F43" s="23" t="e">
        <f>#REF!*E43</f>
        <v>#VALUE!</v>
      </c>
      <c r="G43" s="23">
        <v>16.67</v>
      </c>
      <c r="H43" s="22" t="e">
        <f>#REF!*G43</f>
        <v>#VALUE!</v>
      </c>
      <c r="I43" s="24">
        <f>C43*1.042</f>
        <v>17.26594</v>
      </c>
      <c r="J43" s="25" t="e">
        <f>#REF!*I43</f>
        <v>#VALUE!</v>
      </c>
      <c r="K43" s="23">
        <v>1.71</v>
      </c>
      <c r="L43" s="26" t="e">
        <f>#REF!*K43</f>
        <v>#VALUE!</v>
      </c>
      <c r="M43" s="27">
        <f>I43+K43</f>
        <v>18.97594</v>
      </c>
      <c r="N43" s="22" t="e">
        <f>J43+L43</f>
        <v>#VALUE!</v>
      </c>
      <c r="O43" s="28">
        <f>I43</f>
        <v>17.26594</v>
      </c>
      <c r="P43" s="25" t="e">
        <f>#REF!*O43</f>
        <v>#VALUE!</v>
      </c>
      <c r="Q43" s="32">
        <v>1.71</v>
      </c>
      <c r="R43" s="26" t="e">
        <f>#REF!*Q43</f>
        <v>#VALUE!</v>
      </c>
      <c r="S43" s="27">
        <f>O43+Q43</f>
        <v>18.97594</v>
      </c>
      <c r="T43" s="22" t="e">
        <f>P43+R43</f>
        <v>#VALUE!</v>
      </c>
    </row>
    <row r="44" spans="1:20" s="30" customFormat="1" ht="15">
      <c r="A44" s="19" t="s">
        <v>91</v>
      </c>
      <c r="B44" s="20" t="s">
        <v>92</v>
      </c>
      <c r="C44" s="21">
        <v>16.57</v>
      </c>
      <c r="D44" s="22" t="e">
        <f>C44*#REF!</f>
        <v>#VALUE!</v>
      </c>
      <c r="E44" s="23">
        <v>3.91</v>
      </c>
      <c r="F44" s="23" t="e">
        <f>#REF!*E44</f>
        <v>#VALUE!</v>
      </c>
      <c r="G44" s="23">
        <v>18.07</v>
      </c>
      <c r="H44" s="22" t="e">
        <f>#REF!*G44</f>
        <v>#VALUE!</v>
      </c>
      <c r="I44" s="24">
        <f>C44*1.042</f>
        <v>17.26594</v>
      </c>
      <c r="J44" s="25" t="e">
        <f>#REF!*I44</f>
        <v>#VALUE!</v>
      </c>
      <c r="K44" s="23">
        <v>3.91</v>
      </c>
      <c r="L44" s="26" t="e">
        <f>#REF!*K44</f>
        <v>#VALUE!</v>
      </c>
      <c r="M44" s="27">
        <f>I44+K44</f>
        <v>21.17594</v>
      </c>
      <c r="N44" s="22" t="e">
        <f>J44+L44</f>
        <v>#VALUE!</v>
      </c>
      <c r="O44" s="28">
        <f>I44</f>
        <v>17.26594</v>
      </c>
      <c r="P44" s="25" t="e">
        <f>#REF!*O44</f>
        <v>#VALUE!</v>
      </c>
      <c r="Q44" s="32">
        <v>3.91</v>
      </c>
      <c r="R44" s="26" t="e">
        <f>#REF!*Q44</f>
        <v>#VALUE!</v>
      </c>
      <c r="S44" s="27">
        <f>O44+Q44</f>
        <v>21.17594</v>
      </c>
      <c r="T44" s="22" t="e">
        <f>P44+R44</f>
        <v>#VALUE!</v>
      </c>
    </row>
    <row r="45" spans="1:20" s="30" customFormat="1" ht="15">
      <c r="A45" s="19" t="s">
        <v>93</v>
      </c>
      <c r="B45" s="20" t="s">
        <v>94</v>
      </c>
      <c r="C45" s="21">
        <v>14.16</v>
      </c>
      <c r="D45" s="22" t="e">
        <f>C45*#REF!</f>
        <v>#VALUE!</v>
      </c>
      <c r="E45" s="23">
        <v>1.29</v>
      </c>
      <c r="F45" s="23" t="e">
        <f>#REF!*E45</f>
        <v>#VALUE!</v>
      </c>
      <c r="G45" s="23">
        <v>14.47</v>
      </c>
      <c r="H45" s="22" t="e">
        <f>#REF!*G45</f>
        <v>#VALUE!</v>
      </c>
      <c r="I45" s="24">
        <f>C45*1.042</f>
        <v>14.75472</v>
      </c>
      <c r="J45" s="25" t="e">
        <f>#REF!*I45</f>
        <v>#VALUE!</v>
      </c>
      <c r="K45" s="23">
        <v>1.29</v>
      </c>
      <c r="L45" s="26" t="e">
        <f>#REF!*K45</f>
        <v>#VALUE!</v>
      </c>
      <c r="M45" s="27">
        <f>I45+K45</f>
        <v>16.04472</v>
      </c>
      <c r="N45" s="22" t="e">
        <f>J45+L45</f>
        <v>#VALUE!</v>
      </c>
      <c r="O45" s="28">
        <f>I45</f>
        <v>14.75472</v>
      </c>
      <c r="P45" s="25" t="e">
        <f>#REF!*O45</f>
        <v>#VALUE!</v>
      </c>
      <c r="Q45" s="32">
        <v>1.29</v>
      </c>
      <c r="R45" s="26" t="e">
        <f>#REF!*Q45</f>
        <v>#VALUE!</v>
      </c>
      <c r="S45" s="27">
        <f>O45+Q45</f>
        <v>16.04472</v>
      </c>
      <c r="T45" s="22" t="e">
        <f>P45+R45</f>
        <v>#VALUE!</v>
      </c>
    </row>
    <row r="46" spans="1:20" s="30" customFormat="1" ht="15">
      <c r="A46" s="19" t="s">
        <v>95</v>
      </c>
      <c r="B46" s="20" t="s">
        <v>96</v>
      </c>
      <c r="C46" s="21">
        <v>14.16</v>
      </c>
      <c r="D46" s="22" t="e">
        <f>C46*#REF!</f>
        <v>#VALUE!</v>
      </c>
      <c r="E46" s="23">
        <v>3.39</v>
      </c>
      <c r="F46" s="23" t="e">
        <f>#REF!*E46</f>
        <v>#VALUE!</v>
      </c>
      <c r="G46" s="23">
        <v>15.47</v>
      </c>
      <c r="H46" s="22" t="e">
        <f>#REF!*G46</f>
        <v>#VALUE!</v>
      </c>
      <c r="I46" s="24">
        <f>C46*1.042</f>
        <v>14.75472</v>
      </c>
      <c r="J46" s="25" t="e">
        <f>#REF!*I46</f>
        <v>#VALUE!</v>
      </c>
      <c r="K46" s="23">
        <v>3.39</v>
      </c>
      <c r="L46" s="26" t="e">
        <f>#REF!*K46</f>
        <v>#VALUE!</v>
      </c>
      <c r="M46" s="27">
        <f>I46+K46</f>
        <v>18.14472</v>
      </c>
      <c r="N46" s="22" t="e">
        <f>J46+L46</f>
        <v>#VALUE!</v>
      </c>
      <c r="O46" s="28">
        <f>I46</f>
        <v>14.75472</v>
      </c>
      <c r="P46" s="25" t="e">
        <f>#REF!*O46</f>
        <v>#VALUE!</v>
      </c>
      <c r="Q46" s="32">
        <v>3.39</v>
      </c>
      <c r="R46" s="26" t="e">
        <f>#REF!*Q46</f>
        <v>#VALUE!</v>
      </c>
      <c r="S46" s="27">
        <f>O46+Q46</f>
        <v>18.14472</v>
      </c>
      <c r="T46" s="22" t="e">
        <f>P46+R46</f>
        <v>#VALUE!</v>
      </c>
    </row>
    <row r="47" spans="1:20" s="30" customFormat="1" ht="15">
      <c r="A47" s="19" t="s">
        <v>97</v>
      </c>
      <c r="B47" s="20" t="s">
        <v>98</v>
      </c>
      <c r="C47" s="21">
        <v>14.16</v>
      </c>
      <c r="D47" s="22" t="e">
        <f>C47*#REF!</f>
        <v>#VALUE!</v>
      </c>
      <c r="E47" s="23">
        <v>0.42</v>
      </c>
      <c r="F47" s="23" t="e">
        <f>#REF!*E47</f>
        <v>#VALUE!</v>
      </c>
      <c r="G47" s="23">
        <v>15.35</v>
      </c>
      <c r="H47" s="22" t="e">
        <f>#REF!*G47</f>
        <v>#VALUE!</v>
      </c>
      <c r="I47" s="24">
        <f>C47*1.042</f>
        <v>14.75472</v>
      </c>
      <c r="J47" s="25" t="e">
        <f>#REF!*I47</f>
        <v>#VALUE!</v>
      </c>
      <c r="K47" s="23">
        <v>0.42</v>
      </c>
      <c r="L47" s="26" t="e">
        <f>#REF!*K47</f>
        <v>#VALUE!</v>
      </c>
      <c r="M47" s="27">
        <f>I47+K47</f>
        <v>15.17472</v>
      </c>
      <c r="N47" s="22" t="e">
        <f>J47+L47</f>
        <v>#VALUE!</v>
      </c>
      <c r="O47" s="28">
        <f>I47</f>
        <v>14.75472</v>
      </c>
      <c r="P47" s="25" t="e">
        <f>#REF!*O47</f>
        <v>#VALUE!</v>
      </c>
      <c r="Q47" s="32">
        <v>0.42</v>
      </c>
      <c r="R47" s="26" t="e">
        <f>#REF!*Q47</f>
        <v>#VALUE!</v>
      </c>
      <c r="S47" s="27">
        <f>O47+Q47</f>
        <v>15.17472</v>
      </c>
      <c r="T47" s="22" t="e">
        <f>P47+R47</f>
        <v>#VALUE!</v>
      </c>
    </row>
    <row r="48" spans="1:20" s="30" customFormat="1" ht="15">
      <c r="A48" s="19" t="s">
        <v>99</v>
      </c>
      <c r="B48" s="20" t="s">
        <v>100</v>
      </c>
      <c r="C48" s="21">
        <v>14.16</v>
      </c>
      <c r="D48" s="22" t="e">
        <f>C48*#REF!</f>
        <v>#VALUE!</v>
      </c>
      <c r="E48" s="23">
        <v>0.33</v>
      </c>
      <c r="F48" s="23" t="e">
        <f>#REF!*E48</f>
        <v>#VALUE!</v>
      </c>
      <c r="G48" s="23">
        <v>15.3</v>
      </c>
      <c r="H48" s="22" t="e">
        <f>#REF!*G48</f>
        <v>#VALUE!</v>
      </c>
      <c r="I48" s="24">
        <f>C48*1.042</f>
        <v>14.75472</v>
      </c>
      <c r="J48" s="25" t="e">
        <f>#REF!*I48</f>
        <v>#VALUE!</v>
      </c>
      <c r="K48" s="23">
        <v>0.33</v>
      </c>
      <c r="L48" s="26" t="e">
        <f>#REF!*K48</f>
        <v>#VALUE!</v>
      </c>
      <c r="M48" s="27">
        <f>I48+K48</f>
        <v>15.08472</v>
      </c>
      <c r="N48" s="22" t="e">
        <f>J48+L48</f>
        <v>#VALUE!</v>
      </c>
      <c r="O48" s="28">
        <f>I48</f>
        <v>14.75472</v>
      </c>
      <c r="P48" s="25" t="e">
        <f>#REF!*O48</f>
        <v>#VALUE!</v>
      </c>
      <c r="Q48" s="32">
        <v>0.33</v>
      </c>
      <c r="R48" s="26" t="e">
        <f>#REF!*Q48</f>
        <v>#VALUE!</v>
      </c>
      <c r="S48" s="27">
        <f>O48+Q48</f>
        <v>15.08472</v>
      </c>
      <c r="T48" s="22" t="e">
        <f>P48+R48</f>
        <v>#VALUE!</v>
      </c>
    </row>
    <row r="49" spans="1:20" s="30" customFormat="1" ht="15">
      <c r="A49" s="19" t="s">
        <v>101</v>
      </c>
      <c r="B49" s="20" t="s">
        <v>102</v>
      </c>
      <c r="C49" s="21">
        <v>14.16</v>
      </c>
      <c r="D49" s="22" t="e">
        <f>C49*#REF!</f>
        <v>#VALUE!</v>
      </c>
      <c r="E49" s="23">
        <v>2.85</v>
      </c>
      <c r="F49" s="23" t="e">
        <f>#REF!*E49</f>
        <v>#VALUE!</v>
      </c>
      <c r="G49" s="23">
        <v>15.65</v>
      </c>
      <c r="H49" s="22" t="e">
        <f>#REF!*G49</f>
        <v>#VALUE!</v>
      </c>
      <c r="I49" s="24">
        <f>C49*1.042</f>
        <v>14.75472</v>
      </c>
      <c r="J49" s="25" t="e">
        <f>#REF!*I49</f>
        <v>#VALUE!</v>
      </c>
      <c r="K49" s="23">
        <v>2.85</v>
      </c>
      <c r="L49" s="26" t="e">
        <f>#REF!*K49</f>
        <v>#VALUE!</v>
      </c>
      <c r="M49" s="27">
        <f>I49+K49</f>
        <v>17.60472</v>
      </c>
      <c r="N49" s="22" t="e">
        <f>J49+L49</f>
        <v>#VALUE!</v>
      </c>
      <c r="O49" s="28">
        <f>I49</f>
        <v>14.75472</v>
      </c>
      <c r="P49" s="25" t="e">
        <f>#REF!*O49</f>
        <v>#VALUE!</v>
      </c>
      <c r="Q49" s="32">
        <v>2.85</v>
      </c>
      <c r="R49" s="26" t="e">
        <f>#REF!*Q49</f>
        <v>#VALUE!</v>
      </c>
      <c r="S49" s="27">
        <f>O49+Q49</f>
        <v>17.60472</v>
      </c>
      <c r="T49" s="22" t="e">
        <f>P49+R49</f>
        <v>#VALUE!</v>
      </c>
    </row>
    <row r="50" spans="1:20" s="30" customFormat="1" ht="15">
      <c r="A50" s="19" t="s">
        <v>103</v>
      </c>
      <c r="B50" s="20" t="s">
        <v>104</v>
      </c>
      <c r="C50" s="21">
        <v>14.16</v>
      </c>
      <c r="D50" s="22" t="e">
        <f>C50*#REF!</f>
        <v>#VALUE!</v>
      </c>
      <c r="E50" s="23">
        <v>3.41</v>
      </c>
      <c r="F50" s="23" t="e">
        <f>#REF!*E50</f>
        <v>#VALUE!</v>
      </c>
      <c r="G50" s="23">
        <v>15.48</v>
      </c>
      <c r="H50" s="22" t="e">
        <f>#REF!*G50</f>
        <v>#VALUE!</v>
      </c>
      <c r="I50" s="24">
        <f>C50*1.042</f>
        <v>14.75472</v>
      </c>
      <c r="J50" s="25" t="e">
        <f>#REF!*I50</f>
        <v>#VALUE!</v>
      </c>
      <c r="K50" s="23">
        <v>3.41</v>
      </c>
      <c r="L50" s="26" t="e">
        <f>#REF!*K50</f>
        <v>#VALUE!</v>
      </c>
      <c r="M50" s="27">
        <f>I50+K50</f>
        <v>18.164720000000003</v>
      </c>
      <c r="N50" s="22" t="e">
        <f>J50+L50</f>
        <v>#VALUE!</v>
      </c>
      <c r="O50" s="28">
        <f>I50</f>
        <v>14.75472</v>
      </c>
      <c r="P50" s="25" t="e">
        <f>#REF!*O50</f>
        <v>#VALUE!</v>
      </c>
      <c r="Q50" s="32">
        <v>3.41</v>
      </c>
      <c r="R50" s="26" t="e">
        <f>#REF!*Q50</f>
        <v>#VALUE!</v>
      </c>
      <c r="S50" s="27">
        <f>O50+Q50</f>
        <v>18.164720000000003</v>
      </c>
      <c r="T50" s="22" t="e">
        <f>P50+R50</f>
        <v>#VALUE!</v>
      </c>
    </row>
    <row r="51" spans="1:20" s="30" customFormat="1" ht="15">
      <c r="A51" s="19" t="s">
        <v>105</v>
      </c>
      <c r="B51" s="20" t="s">
        <v>106</v>
      </c>
      <c r="C51" s="21">
        <v>14.16</v>
      </c>
      <c r="D51" s="22" t="e">
        <f>C51*#REF!</f>
        <v>#VALUE!</v>
      </c>
      <c r="E51" s="23">
        <v>1.31</v>
      </c>
      <c r="F51" s="23" t="e">
        <f>#REF!*E51</f>
        <v>#VALUE!</v>
      </c>
      <c r="G51" s="23">
        <v>14.6</v>
      </c>
      <c r="H51" s="22" t="e">
        <f>#REF!*G51</f>
        <v>#VALUE!</v>
      </c>
      <c r="I51" s="24">
        <f>C51*1.042</f>
        <v>14.75472</v>
      </c>
      <c r="J51" s="25" t="e">
        <f>#REF!*I51</f>
        <v>#VALUE!</v>
      </c>
      <c r="K51" s="23">
        <v>1.31</v>
      </c>
      <c r="L51" s="26" t="e">
        <f>#REF!*K51</f>
        <v>#VALUE!</v>
      </c>
      <c r="M51" s="27">
        <f>I51+K51</f>
        <v>16.06472</v>
      </c>
      <c r="N51" s="22" t="e">
        <f>J51+L51</f>
        <v>#VALUE!</v>
      </c>
      <c r="O51" s="28">
        <f>I51</f>
        <v>14.75472</v>
      </c>
      <c r="P51" s="25" t="e">
        <f>#REF!*O51</f>
        <v>#VALUE!</v>
      </c>
      <c r="Q51" s="32">
        <v>1.31</v>
      </c>
      <c r="R51" s="26" t="e">
        <f>#REF!*Q51</f>
        <v>#VALUE!</v>
      </c>
      <c r="S51" s="27">
        <f>O51+Q51</f>
        <v>16.06472</v>
      </c>
      <c r="T51" s="22" t="e">
        <f>P51+R51</f>
        <v>#VALUE!</v>
      </c>
    </row>
    <row r="52" spans="1:20" s="30" customFormat="1" ht="15">
      <c r="A52" s="19" t="s">
        <v>107</v>
      </c>
      <c r="B52" s="20" t="s">
        <v>108</v>
      </c>
      <c r="C52" s="21">
        <v>14.16</v>
      </c>
      <c r="D52" s="22" t="e">
        <f>C52*#REF!</f>
        <v>#VALUE!</v>
      </c>
      <c r="E52" s="23">
        <v>1.24</v>
      </c>
      <c r="F52" s="23" t="e">
        <f>#REF!*E52</f>
        <v>#VALUE!</v>
      </c>
      <c r="G52" s="23">
        <v>15.23</v>
      </c>
      <c r="H52" s="22" t="e">
        <f>#REF!*G52</f>
        <v>#VALUE!</v>
      </c>
      <c r="I52" s="24">
        <f>C52*1.042</f>
        <v>14.75472</v>
      </c>
      <c r="J52" s="25" t="e">
        <f>#REF!*I52</f>
        <v>#VALUE!</v>
      </c>
      <c r="K52" s="23">
        <v>1.24</v>
      </c>
      <c r="L52" s="26" t="e">
        <f>#REF!*K52</f>
        <v>#VALUE!</v>
      </c>
      <c r="M52" s="27">
        <f>I52+K52</f>
        <v>15.994720000000001</v>
      </c>
      <c r="N52" s="22" t="e">
        <f>J52+L52</f>
        <v>#VALUE!</v>
      </c>
      <c r="O52" s="28">
        <f>I52</f>
        <v>14.75472</v>
      </c>
      <c r="P52" s="25" t="e">
        <f>#REF!*O52</f>
        <v>#VALUE!</v>
      </c>
      <c r="Q52" s="32">
        <v>1.24</v>
      </c>
      <c r="R52" s="26" t="e">
        <f>#REF!*Q52</f>
        <v>#VALUE!</v>
      </c>
      <c r="S52" s="27">
        <f>O52+Q52</f>
        <v>15.994720000000001</v>
      </c>
      <c r="T52" s="22" t="e">
        <f>P52+R52</f>
        <v>#VALUE!</v>
      </c>
    </row>
    <row r="53" spans="1:20" s="30" customFormat="1" ht="15">
      <c r="A53" s="19" t="s">
        <v>109</v>
      </c>
      <c r="B53" s="20" t="s">
        <v>110</v>
      </c>
      <c r="C53" s="21">
        <v>14.16</v>
      </c>
      <c r="D53" s="22" t="e">
        <f>C53*#REF!</f>
        <v>#VALUE!</v>
      </c>
      <c r="E53" s="23">
        <v>1.99</v>
      </c>
      <c r="F53" s="23" t="e">
        <f>#REF!*E53</f>
        <v>#VALUE!</v>
      </c>
      <c r="G53" s="23">
        <v>15.57</v>
      </c>
      <c r="H53" s="22" t="e">
        <f>#REF!*G53</f>
        <v>#VALUE!</v>
      </c>
      <c r="I53" s="24">
        <f>C53*1.042</f>
        <v>14.75472</v>
      </c>
      <c r="J53" s="25" t="e">
        <f>#REF!*I53</f>
        <v>#VALUE!</v>
      </c>
      <c r="K53" s="23">
        <v>1.99</v>
      </c>
      <c r="L53" s="26" t="e">
        <f>#REF!*K53</f>
        <v>#VALUE!</v>
      </c>
      <c r="M53" s="27">
        <f>I53+K53</f>
        <v>16.74472</v>
      </c>
      <c r="N53" s="22" t="e">
        <f>J53+L53</f>
        <v>#VALUE!</v>
      </c>
      <c r="O53" s="28">
        <f>I53</f>
        <v>14.75472</v>
      </c>
      <c r="P53" s="25" t="e">
        <f>#REF!*O53</f>
        <v>#VALUE!</v>
      </c>
      <c r="Q53" s="32">
        <v>1.99</v>
      </c>
      <c r="R53" s="26" t="e">
        <f>#REF!*Q53</f>
        <v>#VALUE!</v>
      </c>
      <c r="S53" s="27">
        <f>O53+Q53</f>
        <v>16.74472</v>
      </c>
      <c r="T53" s="22" t="e">
        <f>P53+R53</f>
        <v>#VALUE!</v>
      </c>
    </row>
    <row r="54" spans="1:20" s="30" customFormat="1" ht="15">
      <c r="A54" s="19" t="s">
        <v>111</v>
      </c>
      <c r="B54" s="20" t="s">
        <v>112</v>
      </c>
      <c r="C54" s="21">
        <v>14.16</v>
      </c>
      <c r="D54" s="22" t="e">
        <f>C54*#REF!</f>
        <v>#VALUE!</v>
      </c>
      <c r="E54" s="23">
        <v>2.03</v>
      </c>
      <c r="F54" s="23" t="e">
        <f>#REF!*E54</f>
        <v>#VALUE!</v>
      </c>
      <c r="G54" s="23">
        <v>15.64</v>
      </c>
      <c r="H54" s="22" t="e">
        <f>#REF!*G54</f>
        <v>#VALUE!</v>
      </c>
      <c r="I54" s="24">
        <f>C54*1.042</f>
        <v>14.75472</v>
      </c>
      <c r="J54" s="25" t="e">
        <f>#REF!*I54</f>
        <v>#VALUE!</v>
      </c>
      <c r="K54" s="23">
        <v>2.03</v>
      </c>
      <c r="L54" s="26" t="e">
        <f>#REF!*K54</f>
        <v>#VALUE!</v>
      </c>
      <c r="M54" s="27">
        <f>I54+K54</f>
        <v>16.78472</v>
      </c>
      <c r="N54" s="22" t="e">
        <f>J54+L54</f>
        <v>#VALUE!</v>
      </c>
      <c r="O54" s="28">
        <f>I54</f>
        <v>14.75472</v>
      </c>
      <c r="P54" s="25" t="e">
        <f>#REF!*O54</f>
        <v>#VALUE!</v>
      </c>
      <c r="Q54" s="32">
        <v>2.03</v>
      </c>
      <c r="R54" s="26" t="e">
        <f>#REF!*Q54</f>
        <v>#VALUE!</v>
      </c>
      <c r="S54" s="27">
        <f>O54+Q54</f>
        <v>16.78472</v>
      </c>
      <c r="T54" s="22" t="e">
        <f>P54+R54</f>
        <v>#VALUE!</v>
      </c>
    </row>
    <row r="55" spans="1:20" s="30" customFormat="1" ht="15">
      <c r="A55" s="19" t="s">
        <v>113</v>
      </c>
      <c r="B55" s="20" t="s">
        <v>114</v>
      </c>
      <c r="C55" s="21">
        <v>14.16</v>
      </c>
      <c r="D55" s="22" t="e">
        <f>C55*#REF!</f>
        <v>#VALUE!</v>
      </c>
      <c r="E55" s="23">
        <v>1.91</v>
      </c>
      <c r="F55" s="23" t="e">
        <f>#REF!*E55</f>
        <v>#VALUE!</v>
      </c>
      <c r="G55" s="23">
        <v>15.72</v>
      </c>
      <c r="H55" s="22" t="e">
        <f>#REF!*G55</f>
        <v>#VALUE!</v>
      </c>
      <c r="I55" s="24">
        <f>C55*1.042</f>
        <v>14.75472</v>
      </c>
      <c r="J55" s="25" t="e">
        <f>#REF!*I55</f>
        <v>#VALUE!</v>
      </c>
      <c r="K55" s="23">
        <v>1.91</v>
      </c>
      <c r="L55" s="26" t="e">
        <f>#REF!*K55</f>
        <v>#VALUE!</v>
      </c>
      <c r="M55" s="27">
        <f>I55+K55</f>
        <v>16.66472</v>
      </c>
      <c r="N55" s="22" t="e">
        <f>J55+L55</f>
        <v>#VALUE!</v>
      </c>
      <c r="O55" s="28">
        <f>I55</f>
        <v>14.75472</v>
      </c>
      <c r="P55" s="25" t="e">
        <f>#REF!*O55</f>
        <v>#VALUE!</v>
      </c>
      <c r="Q55" s="32">
        <v>1.91</v>
      </c>
      <c r="R55" s="26" t="e">
        <f>#REF!*Q55</f>
        <v>#VALUE!</v>
      </c>
      <c r="S55" s="27">
        <f>O55+Q55</f>
        <v>16.66472</v>
      </c>
      <c r="T55" s="22" t="e">
        <f>P55+R55</f>
        <v>#VALUE!</v>
      </c>
    </row>
    <row r="56" spans="1:20" s="30" customFormat="1" ht="30" customHeight="1">
      <c r="A56" s="19" t="s">
        <v>115</v>
      </c>
      <c r="B56" s="33" t="s">
        <v>116</v>
      </c>
      <c r="C56" s="21">
        <v>33.81</v>
      </c>
      <c r="D56" s="22" t="e">
        <f>C56*#REF!</f>
        <v>#VALUE!</v>
      </c>
      <c r="E56" s="34">
        <v>2.92</v>
      </c>
      <c r="F56" s="34" t="e">
        <f>#REF!*E56</f>
        <v>#VALUE!</v>
      </c>
      <c r="G56" s="34">
        <v>39.62</v>
      </c>
      <c r="H56" s="22" t="e">
        <f>#REF!*G56</f>
        <v>#VALUE!</v>
      </c>
      <c r="I56" s="24">
        <f>C56*1.042</f>
        <v>35.23002</v>
      </c>
      <c r="J56" s="25" t="e">
        <f>#REF!*I56</f>
        <v>#VALUE!</v>
      </c>
      <c r="K56" s="34">
        <v>2.92</v>
      </c>
      <c r="L56" s="26" t="e">
        <f>#REF!*K56</f>
        <v>#VALUE!</v>
      </c>
      <c r="M56" s="27">
        <f>I56+K56</f>
        <v>38.150020000000005</v>
      </c>
      <c r="N56" s="22" t="e">
        <f>J56+L56</f>
        <v>#VALUE!</v>
      </c>
      <c r="O56" s="28"/>
      <c r="P56" s="25" t="e">
        <f>#REF!*O56</f>
        <v>#VALUE!</v>
      </c>
      <c r="Q56" s="29">
        <v>2.92</v>
      </c>
      <c r="R56" s="26" t="e">
        <f>#REF!*Q56</f>
        <v>#VALUE!</v>
      </c>
      <c r="S56" s="27">
        <f>O56+Q56</f>
        <v>2.92</v>
      </c>
      <c r="T56" s="22" t="e">
        <f>P56+R56</f>
        <v>#VALUE!</v>
      </c>
    </row>
    <row r="57" spans="1:20" s="30" customFormat="1" ht="15">
      <c r="A57" s="19" t="s">
        <v>117</v>
      </c>
      <c r="B57" s="20" t="s">
        <v>118</v>
      </c>
      <c r="C57" s="21">
        <v>12.71</v>
      </c>
      <c r="D57" s="22"/>
      <c r="E57" s="23"/>
      <c r="F57" s="23"/>
      <c r="G57" s="23">
        <v>10.56</v>
      </c>
      <c r="H57" s="22"/>
      <c r="I57" s="24">
        <f>C57*1.042</f>
        <v>13.243820000000001</v>
      </c>
      <c r="J57" s="25" t="e">
        <f>#REF!*I57</f>
        <v>#VALUE!</v>
      </c>
      <c r="K57" s="23"/>
      <c r="L57" s="26" t="e">
        <f>#REF!*K57</f>
        <v>#VALUE!</v>
      </c>
      <c r="M57" s="27">
        <f>I57+K57</f>
        <v>13.243820000000001</v>
      </c>
      <c r="N57" s="22" t="e">
        <f>J57+L57</f>
        <v>#VALUE!</v>
      </c>
      <c r="O57" s="28">
        <f>I57</f>
        <v>13.243820000000001</v>
      </c>
      <c r="P57" s="25" t="e">
        <f>#REF!*O57</f>
        <v>#VALUE!</v>
      </c>
      <c r="Q57" s="32"/>
      <c r="R57" s="26" t="e">
        <f>#REF!*Q57</f>
        <v>#VALUE!</v>
      </c>
      <c r="S57" s="27">
        <f>O57+Q57</f>
        <v>13.243820000000001</v>
      </c>
      <c r="T57" s="22" t="e">
        <f>P57+R57</f>
        <v>#VALUE!</v>
      </c>
    </row>
    <row r="58" spans="1:20" s="30" customFormat="1" ht="15">
      <c r="A58" s="19" t="s">
        <v>119</v>
      </c>
      <c r="B58" s="20" t="s">
        <v>120</v>
      </c>
      <c r="C58" s="21">
        <v>14.16</v>
      </c>
      <c r="D58" s="22" t="e">
        <f>C58*#REF!</f>
        <v>#VALUE!</v>
      </c>
      <c r="E58" s="23">
        <v>1.71</v>
      </c>
      <c r="F58" s="23" t="e">
        <f>#REF!*E58</f>
        <v>#VALUE!</v>
      </c>
      <c r="G58" s="23">
        <v>14.88</v>
      </c>
      <c r="H58" s="22" t="e">
        <f>#REF!*G58</f>
        <v>#VALUE!</v>
      </c>
      <c r="I58" s="24">
        <f>C58*1.042</f>
        <v>14.75472</v>
      </c>
      <c r="J58" s="25" t="e">
        <f>#REF!*I58</f>
        <v>#VALUE!</v>
      </c>
      <c r="K58" s="23">
        <v>1.71</v>
      </c>
      <c r="L58" s="26" t="e">
        <f>#REF!*K58</f>
        <v>#VALUE!</v>
      </c>
      <c r="M58" s="27">
        <f>I58+K58</f>
        <v>16.46472</v>
      </c>
      <c r="N58" s="22" t="e">
        <f>J58+L58</f>
        <v>#VALUE!</v>
      </c>
      <c r="O58" s="28">
        <f>I58</f>
        <v>14.75472</v>
      </c>
      <c r="P58" s="25" t="e">
        <f>#REF!*O58</f>
        <v>#VALUE!</v>
      </c>
      <c r="Q58" s="32">
        <v>1.71</v>
      </c>
      <c r="R58" s="26" t="e">
        <f>#REF!*Q58</f>
        <v>#VALUE!</v>
      </c>
      <c r="S58" s="27">
        <f>O58+Q58</f>
        <v>16.46472</v>
      </c>
      <c r="T58" s="22" t="e">
        <f>P58+R58</f>
        <v>#VALUE!</v>
      </c>
    </row>
    <row r="59" spans="1:20" s="30" customFormat="1" ht="15">
      <c r="A59" s="19" t="s">
        <v>121</v>
      </c>
      <c r="B59" s="20" t="s">
        <v>122</v>
      </c>
      <c r="C59" s="21">
        <v>11.85</v>
      </c>
      <c r="D59" s="22" t="e">
        <f>C59*#REF!</f>
        <v>#VALUE!</v>
      </c>
      <c r="E59" s="23">
        <v>0.33</v>
      </c>
      <c r="F59" s="23" t="e">
        <f>#REF!*E59</f>
        <v>#VALUE!</v>
      </c>
      <c r="G59" s="23">
        <v>11.49</v>
      </c>
      <c r="H59" s="22" t="e">
        <f>#REF!*G59</f>
        <v>#VALUE!</v>
      </c>
      <c r="I59" s="24">
        <f>C59*1.042</f>
        <v>12.3477</v>
      </c>
      <c r="J59" s="25" t="e">
        <f>#REF!*I59</f>
        <v>#VALUE!</v>
      </c>
      <c r="K59" s="23">
        <v>0.33</v>
      </c>
      <c r="L59" s="26" t="e">
        <f>#REF!*K59</f>
        <v>#VALUE!</v>
      </c>
      <c r="M59" s="27">
        <f>I59+K59</f>
        <v>12.6777</v>
      </c>
      <c r="N59" s="22" t="e">
        <f>J59+L59</f>
        <v>#VALUE!</v>
      </c>
      <c r="O59" s="28">
        <f>I59</f>
        <v>12.3477</v>
      </c>
      <c r="P59" s="25" t="e">
        <f>#REF!*O59</f>
        <v>#VALUE!</v>
      </c>
      <c r="Q59" s="32">
        <v>0.33</v>
      </c>
      <c r="R59" s="26" t="e">
        <f>#REF!*Q59</f>
        <v>#VALUE!</v>
      </c>
      <c r="S59" s="27">
        <f>O59+Q59</f>
        <v>12.6777</v>
      </c>
      <c r="T59" s="22" t="e">
        <f>P59+R59</f>
        <v>#VALUE!</v>
      </c>
    </row>
    <row r="60" spans="1:20" s="30" customFormat="1" ht="15">
      <c r="A60" s="19" t="s">
        <v>123</v>
      </c>
      <c r="B60" s="20" t="s">
        <v>124</v>
      </c>
      <c r="C60" s="21">
        <v>14.16</v>
      </c>
      <c r="D60" s="22" t="e">
        <f>C60*#REF!</f>
        <v>#VALUE!</v>
      </c>
      <c r="E60" s="23">
        <v>0.36</v>
      </c>
      <c r="F60" s="23" t="e">
        <f>#REF!*E60</f>
        <v>#VALUE!</v>
      </c>
      <c r="G60" s="23">
        <v>13.69</v>
      </c>
      <c r="H60" s="22" t="e">
        <f>#REF!*G60</f>
        <v>#VALUE!</v>
      </c>
      <c r="I60" s="24">
        <f>C60*1.042</f>
        <v>14.75472</v>
      </c>
      <c r="J60" s="25" t="e">
        <f>#REF!*I60</f>
        <v>#VALUE!</v>
      </c>
      <c r="K60" s="23">
        <v>0.36</v>
      </c>
      <c r="L60" s="26" t="e">
        <f>#REF!*K60</f>
        <v>#VALUE!</v>
      </c>
      <c r="M60" s="27">
        <f>I60+K60</f>
        <v>15.11472</v>
      </c>
      <c r="N60" s="22" t="e">
        <f>J60+L60</f>
        <v>#VALUE!</v>
      </c>
      <c r="O60" s="28">
        <f>I60</f>
        <v>14.75472</v>
      </c>
      <c r="P60" s="25" t="e">
        <f>#REF!*O60</f>
        <v>#VALUE!</v>
      </c>
      <c r="Q60" s="32">
        <v>0.36</v>
      </c>
      <c r="R60" s="26" t="e">
        <f>#REF!*Q60</f>
        <v>#VALUE!</v>
      </c>
      <c r="S60" s="27">
        <f>O60+Q60</f>
        <v>15.11472</v>
      </c>
      <c r="T60" s="22" t="e">
        <f>P60+R60</f>
        <v>#VALUE!</v>
      </c>
    </row>
    <row r="61" spans="1:20" s="30" customFormat="1" ht="15">
      <c r="A61" s="19" t="s">
        <v>125</v>
      </c>
      <c r="B61" s="20" t="s">
        <v>126</v>
      </c>
      <c r="C61" s="21">
        <v>14.16</v>
      </c>
      <c r="D61" s="22" t="e">
        <f>C61*#REF!</f>
        <v>#VALUE!</v>
      </c>
      <c r="E61" s="23">
        <v>1.84</v>
      </c>
      <c r="F61" s="23" t="e">
        <f>#REF!*E61</f>
        <v>#VALUE!</v>
      </c>
      <c r="G61" s="23">
        <v>14.52</v>
      </c>
      <c r="H61" s="22" t="e">
        <f>#REF!*G61</f>
        <v>#VALUE!</v>
      </c>
      <c r="I61" s="24">
        <f>C61*1.042</f>
        <v>14.75472</v>
      </c>
      <c r="J61" s="25" t="e">
        <f>#REF!*I61</f>
        <v>#VALUE!</v>
      </c>
      <c r="K61" s="23">
        <v>1.84</v>
      </c>
      <c r="L61" s="26" t="e">
        <f>#REF!*K61</f>
        <v>#VALUE!</v>
      </c>
      <c r="M61" s="27">
        <f>I61+K61</f>
        <v>16.594720000000002</v>
      </c>
      <c r="N61" s="22" t="e">
        <f>J61+L61</f>
        <v>#VALUE!</v>
      </c>
      <c r="O61" s="28">
        <f>I61</f>
        <v>14.75472</v>
      </c>
      <c r="P61" s="25" t="e">
        <f>#REF!*O61</f>
        <v>#VALUE!</v>
      </c>
      <c r="Q61" s="32">
        <v>1.84</v>
      </c>
      <c r="R61" s="26" t="e">
        <f>#REF!*Q61</f>
        <v>#VALUE!</v>
      </c>
      <c r="S61" s="27">
        <f>O61+Q61</f>
        <v>16.594720000000002</v>
      </c>
      <c r="T61" s="22" t="e">
        <f>P61+R61</f>
        <v>#VALUE!</v>
      </c>
    </row>
    <row r="62" spans="1:20" s="30" customFormat="1" ht="15">
      <c r="A62" s="19" t="s">
        <v>127</v>
      </c>
      <c r="B62" s="20" t="s">
        <v>128</v>
      </c>
      <c r="C62" s="21">
        <v>14.16</v>
      </c>
      <c r="D62" s="22" t="e">
        <f>C62*#REF!</f>
        <v>#VALUE!</v>
      </c>
      <c r="E62" s="23">
        <v>5.78</v>
      </c>
      <c r="F62" s="23" t="e">
        <f>#REF!*E62</f>
        <v>#VALUE!</v>
      </c>
      <c r="G62" s="23">
        <v>17.08</v>
      </c>
      <c r="H62" s="22" t="e">
        <f>#REF!*G62</f>
        <v>#VALUE!</v>
      </c>
      <c r="I62" s="24">
        <f>C62*1.042</f>
        <v>14.75472</v>
      </c>
      <c r="J62" s="25" t="e">
        <f>#REF!*I62</f>
        <v>#VALUE!</v>
      </c>
      <c r="K62" s="23">
        <v>5.78</v>
      </c>
      <c r="L62" s="26" t="e">
        <f>#REF!*K62</f>
        <v>#VALUE!</v>
      </c>
      <c r="M62" s="27">
        <f>I62+K62</f>
        <v>20.53472</v>
      </c>
      <c r="N62" s="22" t="e">
        <f>J62+L62</f>
        <v>#VALUE!</v>
      </c>
      <c r="O62" s="28">
        <f>I62</f>
        <v>14.75472</v>
      </c>
      <c r="P62" s="25" t="e">
        <f>#REF!*O62</f>
        <v>#VALUE!</v>
      </c>
      <c r="Q62" s="32">
        <v>5.78</v>
      </c>
      <c r="R62" s="26" t="e">
        <f>#REF!*Q62</f>
        <v>#VALUE!</v>
      </c>
      <c r="S62" s="27">
        <f>O62+Q62</f>
        <v>20.53472</v>
      </c>
      <c r="T62" s="22" t="e">
        <f>P62+R62</f>
        <v>#VALUE!</v>
      </c>
    </row>
    <row r="63" spans="1:20" s="30" customFormat="1" ht="15">
      <c r="A63" s="19" t="s">
        <v>129</v>
      </c>
      <c r="B63" s="20" t="s">
        <v>130</v>
      </c>
      <c r="C63" s="21">
        <v>14.16</v>
      </c>
      <c r="D63" s="22" t="e">
        <f>C63*#REF!</f>
        <v>#VALUE!</v>
      </c>
      <c r="E63" s="23">
        <v>4.58</v>
      </c>
      <c r="F63" s="23" t="e">
        <f>#REF!*E63</f>
        <v>#VALUE!</v>
      </c>
      <c r="G63" s="23">
        <v>16.3</v>
      </c>
      <c r="H63" s="22" t="e">
        <f>#REF!*G63</f>
        <v>#VALUE!</v>
      </c>
      <c r="I63" s="24">
        <f>C63*1.042</f>
        <v>14.75472</v>
      </c>
      <c r="J63" s="25" t="e">
        <f>#REF!*I63</f>
        <v>#VALUE!</v>
      </c>
      <c r="K63" s="23">
        <v>4.58</v>
      </c>
      <c r="L63" s="26" t="e">
        <f>#REF!*K63</f>
        <v>#VALUE!</v>
      </c>
      <c r="M63" s="27">
        <f>I63+K63</f>
        <v>19.33472</v>
      </c>
      <c r="N63" s="22" t="e">
        <f>J63+L63</f>
        <v>#VALUE!</v>
      </c>
      <c r="O63" s="28">
        <f>I63</f>
        <v>14.75472</v>
      </c>
      <c r="P63" s="25" t="e">
        <f>#REF!*O63</f>
        <v>#VALUE!</v>
      </c>
      <c r="Q63" s="32">
        <v>4.58</v>
      </c>
      <c r="R63" s="26" t="e">
        <f>#REF!*Q63</f>
        <v>#VALUE!</v>
      </c>
      <c r="S63" s="27">
        <f>O63+Q63</f>
        <v>19.33472</v>
      </c>
      <c r="T63" s="22" t="e">
        <f>P63+R63</f>
        <v>#VALUE!</v>
      </c>
    </row>
    <row r="64" spans="1:20" s="30" customFormat="1" ht="15">
      <c r="A64" s="19" t="s">
        <v>131</v>
      </c>
      <c r="B64" s="20" t="s">
        <v>132</v>
      </c>
      <c r="C64" s="21">
        <v>16.57</v>
      </c>
      <c r="D64" s="22" t="e">
        <f>C64*#REF!</f>
        <v>#VALUE!</v>
      </c>
      <c r="E64" s="23">
        <v>2.98</v>
      </c>
      <c r="F64" s="23" t="e">
        <f>#REF!*E64</f>
        <v>#VALUE!</v>
      </c>
      <c r="G64" s="23">
        <v>17.47</v>
      </c>
      <c r="H64" s="22" t="e">
        <f>#REF!*G64</f>
        <v>#VALUE!</v>
      </c>
      <c r="I64" s="24">
        <f>C64*1.042</f>
        <v>17.26594</v>
      </c>
      <c r="J64" s="25" t="e">
        <f>#REF!*I64</f>
        <v>#VALUE!</v>
      </c>
      <c r="K64" s="23">
        <v>2.98</v>
      </c>
      <c r="L64" s="26" t="e">
        <f>#REF!*K64</f>
        <v>#VALUE!</v>
      </c>
      <c r="M64" s="27">
        <f>I64+K64</f>
        <v>20.24594</v>
      </c>
      <c r="N64" s="22" t="e">
        <f>J64+L64</f>
        <v>#VALUE!</v>
      </c>
      <c r="O64" s="28">
        <f>I64</f>
        <v>17.26594</v>
      </c>
      <c r="P64" s="25" t="e">
        <f>#REF!*O64</f>
        <v>#VALUE!</v>
      </c>
      <c r="Q64" s="32">
        <v>2.98</v>
      </c>
      <c r="R64" s="26" t="e">
        <f>#REF!*Q64</f>
        <v>#VALUE!</v>
      </c>
      <c r="S64" s="27">
        <f>O64+Q64</f>
        <v>20.24594</v>
      </c>
      <c r="T64" s="22" t="e">
        <f>P64+R64</f>
        <v>#VALUE!</v>
      </c>
    </row>
    <row r="65" spans="1:20" s="30" customFormat="1" ht="15">
      <c r="A65" s="19" t="s">
        <v>133</v>
      </c>
      <c r="B65" s="20" t="s">
        <v>134</v>
      </c>
      <c r="C65" s="21">
        <v>16.57</v>
      </c>
      <c r="D65" s="22" t="e">
        <f>C65*#REF!</f>
        <v>#VALUE!</v>
      </c>
      <c r="E65" s="23">
        <v>0.84</v>
      </c>
      <c r="F65" s="23" t="e">
        <f>#REF!*E65</f>
        <v>#VALUE!</v>
      </c>
      <c r="G65" s="23">
        <v>17.41</v>
      </c>
      <c r="H65" s="22" t="e">
        <f>#REF!*G65</f>
        <v>#VALUE!</v>
      </c>
      <c r="I65" s="24">
        <f>C65*1.042</f>
        <v>17.26594</v>
      </c>
      <c r="J65" s="25" t="e">
        <f>#REF!*I65</f>
        <v>#VALUE!</v>
      </c>
      <c r="K65" s="23">
        <v>0.84</v>
      </c>
      <c r="L65" s="26" t="e">
        <f>#REF!*K65</f>
        <v>#VALUE!</v>
      </c>
      <c r="M65" s="27">
        <f>I65+K65</f>
        <v>18.10594</v>
      </c>
      <c r="N65" s="22" t="e">
        <f>J65+L65</f>
        <v>#VALUE!</v>
      </c>
      <c r="O65" s="28">
        <f>I65</f>
        <v>17.26594</v>
      </c>
      <c r="P65" s="25" t="e">
        <f>#REF!*O65</f>
        <v>#VALUE!</v>
      </c>
      <c r="Q65" s="32">
        <v>0.84</v>
      </c>
      <c r="R65" s="26" t="e">
        <f>#REF!*Q65</f>
        <v>#VALUE!</v>
      </c>
      <c r="S65" s="27">
        <f>O65+Q65</f>
        <v>18.10594</v>
      </c>
      <c r="T65" s="22" t="e">
        <f>P65+R65</f>
        <v>#VALUE!</v>
      </c>
    </row>
    <row r="66" spans="1:20" s="30" customFormat="1" ht="15">
      <c r="A66" s="19" t="s">
        <v>135</v>
      </c>
      <c r="B66" s="20" t="s">
        <v>136</v>
      </c>
      <c r="C66" s="21">
        <v>14.16</v>
      </c>
      <c r="D66" s="22" t="e">
        <f>C66*#REF!</f>
        <v>#VALUE!</v>
      </c>
      <c r="E66" s="23">
        <v>2.4</v>
      </c>
      <c r="F66" s="23" t="e">
        <f>#REF!*E66</f>
        <v>#VALUE!</v>
      </c>
      <c r="G66" s="23">
        <v>14.75</v>
      </c>
      <c r="H66" s="22" t="e">
        <f>#REF!*G66</f>
        <v>#VALUE!</v>
      </c>
      <c r="I66" s="24">
        <f>C66*1.042</f>
        <v>14.75472</v>
      </c>
      <c r="J66" s="25" t="e">
        <f>#REF!*I66</f>
        <v>#VALUE!</v>
      </c>
      <c r="K66" s="23">
        <v>2.4</v>
      </c>
      <c r="L66" s="26" t="e">
        <f>#REF!*K66</f>
        <v>#VALUE!</v>
      </c>
      <c r="M66" s="27">
        <f>I66+K66</f>
        <v>17.15472</v>
      </c>
      <c r="N66" s="22" t="e">
        <f>J66+L66</f>
        <v>#VALUE!</v>
      </c>
      <c r="O66" s="28">
        <f>I66</f>
        <v>14.75472</v>
      </c>
      <c r="P66" s="25" t="e">
        <f>#REF!*O66</f>
        <v>#VALUE!</v>
      </c>
      <c r="Q66" s="32">
        <v>2.4</v>
      </c>
      <c r="R66" s="26" t="e">
        <f>#REF!*Q66</f>
        <v>#VALUE!</v>
      </c>
      <c r="S66" s="27">
        <f>O66+Q66</f>
        <v>17.15472</v>
      </c>
      <c r="T66" s="22" t="e">
        <f>P66+R66</f>
        <v>#VALUE!</v>
      </c>
    </row>
    <row r="67" spans="1:20" s="30" customFormat="1" ht="15">
      <c r="A67" s="19" t="s">
        <v>137</v>
      </c>
      <c r="B67" s="20" t="s">
        <v>138</v>
      </c>
      <c r="C67" s="21">
        <v>13.01</v>
      </c>
      <c r="D67" s="22" t="e">
        <f>C67*#REF!</f>
        <v>#VALUE!</v>
      </c>
      <c r="E67" s="23">
        <v>1.81</v>
      </c>
      <c r="F67" s="23" t="e">
        <f>#REF!*E67</f>
        <v>#VALUE!</v>
      </c>
      <c r="G67" s="23">
        <v>13.48</v>
      </c>
      <c r="H67" s="22" t="e">
        <f>#REF!*G67</f>
        <v>#VALUE!</v>
      </c>
      <c r="I67" s="24">
        <f>C67*1.042</f>
        <v>13.556420000000001</v>
      </c>
      <c r="J67" s="25" t="e">
        <f>#REF!*I67</f>
        <v>#VALUE!</v>
      </c>
      <c r="K67" s="23">
        <v>1.81</v>
      </c>
      <c r="L67" s="26" t="e">
        <f>#REF!*K67</f>
        <v>#VALUE!</v>
      </c>
      <c r="M67" s="27">
        <f>I67+K67</f>
        <v>15.366420000000002</v>
      </c>
      <c r="N67" s="22" t="e">
        <f>J67+L67</f>
        <v>#VALUE!</v>
      </c>
      <c r="O67" s="28">
        <f>I67</f>
        <v>13.556420000000001</v>
      </c>
      <c r="P67" s="25" t="e">
        <f>#REF!*O67</f>
        <v>#VALUE!</v>
      </c>
      <c r="Q67" s="32">
        <v>1.81</v>
      </c>
      <c r="R67" s="26" t="e">
        <f>#REF!*Q67</f>
        <v>#VALUE!</v>
      </c>
      <c r="S67" s="27">
        <f>O67+Q67</f>
        <v>15.366420000000002</v>
      </c>
      <c r="T67" s="22" t="e">
        <f>P67+R67</f>
        <v>#VALUE!</v>
      </c>
    </row>
    <row r="68" spans="1:20" s="30" customFormat="1" ht="15">
      <c r="A68" s="19" t="s">
        <v>139</v>
      </c>
      <c r="B68" s="20" t="s">
        <v>140</v>
      </c>
      <c r="C68" s="21">
        <v>16.57</v>
      </c>
      <c r="D68" s="22" t="e">
        <f>C68*#REF!</f>
        <v>#VALUE!</v>
      </c>
      <c r="E68" s="23">
        <v>3.39</v>
      </c>
      <c r="F68" s="23" t="e">
        <f>#REF!*E68</f>
        <v>#VALUE!</v>
      </c>
      <c r="G68" s="23">
        <v>18.09</v>
      </c>
      <c r="H68" s="22" t="e">
        <f>#REF!*G68</f>
        <v>#VALUE!</v>
      </c>
      <c r="I68" s="24">
        <f>C68*1.042</f>
        <v>17.26594</v>
      </c>
      <c r="J68" s="25" t="e">
        <f>#REF!*I68</f>
        <v>#VALUE!</v>
      </c>
      <c r="K68" s="23">
        <v>3.39</v>
      </c>
      <c r="L68" s="26" t="e">
        <f>#REF!*K68</f>
        <v>#VALUE!</v>
      </c>
      <c r="M68" s="27">
        <f>I68+K68</f>
        <v>20.65594</v>
      </c>
      <c r="N68" s="22" t="e">
        <f>J68+L68</f>
        <v>#VALUE!</v>
      </c>
      <c r="O68" s="28">
        <f>I68</f>
        <v>17.26594</v>
      </c>
      <c r="P68" s="25" t="e">
        <f>#REF!*O68</f>
        <v>#VALUE!</v>
      </c>
      <c r="Q68" s="32">
        <v>3.39</v>
      </c>
      <c r="R68" s="26" t="e">
        <f>#REF!*Q68</f>
        <v>#VALUE!</v>
      </c>
      <c r="S68" s="27">
        <f>O68+Q68</f>
        <v>20.65594</v>
      </c>
      <c r="T68" s="22" t="e">
        <f>P68+R68</f>
        <v>#VALUE!</v>
      </c>
    </row>
    <row r="69" spans="1:20" s="30" customFormat="1" ht="15">
      <c r="A69" s="19" t="s">
        <v>141</v>
      </c>
      <c r="B69" s="20" t="s">
        <v>142</v>
      </c>
      <c r="C69" s="21">
        <v>14.16</v>
      </c>
      <c r="D69" s="22" t="e">
        <f>C69*#REF!</f>
        <v>#VALUE!</v>
      </c>
      <c r="E69" s="23">
        <v>2.54</v>
      </c>
      <c r="F69" s="23" t="e">
        <f>#REF!*E69</f>
        <v>#VALUE!</v>
      </c>
      <c r="G69" s="23">
        <v>15.7</v>
      </c>
      <c r="H69" s="22" t="e">
        <f>#REF!*G69</f>
        <v>#VALUE!</v>
      </c>
      <c r="I69" s="24">
        <f>C69*1.042</f>
        <v>14.75472</v>
      </c>
      <c r="J69" s="25" t="e">
        <f>#REF!*I69</f>
        <v>#VALUE!</v>
      </c>
      <c r="K69" s="23">
        <v>2.54</v>
      </c>
      <c r="L69" s="26" t="e">
        <f>#REF!*K69</f>
        <v>#VALUE!</v>
      </c>
      <c r="M69" s="27">
        <f>I69+K69</f>
        <v>17.29472</v>
      </c>
      <c r="N69" s="22" t="e">
        <f>J69+L69</f>
        <v>#VALUE!</v>
      </c>
      <c r="O69" s="28">
        <f>I69</f>
        <v>14.75472</v>
      </c>
      <c r="P69" s="25" t="e">
        <f>#REF!*O69</f>
        <v>#VALUE!</v>
      </c>
      <c r="Q69" s="32">
        <v>2.54</v>
      </c>
      <c r="R69" s="26" t="e">
        <f>#REF!*Q69</f>
        <v>#VALUE!</v>
      </c>
      <c r="S69" s="27">
        <f>O69+Q69</f>
        <v>17.29472</v>
      </c>
      <c r="T69" s="22" t="e">
        <f>P69+R69</f>
        <v>#VALUE!</v>
      </c>
    </row>
    <row r="70" spans="1:20" s="30" customFormat="1" ht="29.25">
      <c r="A70" s="19" t="s">
        <v>143</v>
      </c>
      <c r="B70" s="20" t="s">
        <v>144</v>
      </c>
      <c r="C70" s="21"/>
      <c r="D70" s="22"/>
      <c r="E70" s="23"/>
      <c r="F70" s="23"/>
      <c r="G70" s="31" t="s">
        <v>145</v>
      </c>
      <c r="H70" s="22"/>
      <c r="I70" s="24"/>
      <c r="J70" s="25"/>
      <c r="K70" s="23"/>
      <c r="L70" s="26"/>
      <c r="M70" s="27"/>
      <c r="N70" s="22"/>
      <c r="O70" s="28"/>
      <c r="P70" s="25"/>
      <c r="Q70" s="32"/>
      <c r="R70" s="26"/>
      <c r="S70" s="27"/>
      <c r="T70" s="22"/>
    </row>
    <row r="71" spans="1:20" s="30" customFormat="1" ht="29.25">
      <c r="A71" s="19" t="s">
        <v>146</v>
      </c>
      <c r="B71" s="20" t="s">
        <v>147</v>
      </c>
      <c r="C71" s="21"/>
      <c r="D71" s="22"/>
      <c r="E71" s="23"/>
      <c r="F71" s="23"/>
      <c r="G71" s="31" t="s">
        <v>34</v>
      </c>
      <c r="H71" s="22"/>
      <c r="I71" s="24"/>
      <c r="J71" s="25"/>
      <c r="K71" s="23"/>
      <c r="L71" s="26"/>
      <c r="M71" s="27"/>
      <c r="N71" s="22"/>
      <c r="O71" s="28"/>
      <c r="P71" s="25"/>
      <c r="Q71" s="32"/>
      <c r="R71" s="26"/>
      <c r="S71" s="27"/>
      <c r="T71" s="22"/>
    </row>
    <row r="72" spans="1:20" s="30" customFormat="1" ht="15">
      <c r="A72" s="19">
        <v>67</v>
      </c>
      <c r="B72" s="20" t="s">
        <v>148</v>
      </c>
      <c r="C72" s="21"/>
      <c r="D72" s="22"/>
      <c r="E72" s="23"/>
      <c r="F72" s="23"/>
      <c r="G72" s="31">
        <v>14.16</v>
      </c>
      <c r="H72" s="22"/>
      <c r="I72" s="24"/>
      <c r="J72" s="25"/>
      <c r="K72" s="23"/>
      <c r="L72" s="26"/>
      <c r="M72" s="27"/>
      <c r="N72" s="22"/>
      <c r="O72" s="28"/>
      <c r="P72" s="25"/>
      <c r="Q72" s="32"/>
      <c r="R72" s="26"/>
      <c r="S72" s="27"/>
      <c r="T72" s="22"/>
    </row>
    <row r="73" spans="1:20" s="30" customFormat="1" ht="15">
      <c r="A73" s="19">
        <v>68</v>
      </c>
      <c r="B73" s="20" t="s">
        <v>149</v>
      </c>
      <c r="C73" s="21"/>
      <c r="D73" s="22"/>
      <c r="E73" s="23"/>
      <c r="F73" s="23"/>
      <c r="G73" s="31">
        <v>14.16</v>
      </c>
      <c r="H73" s="22"/>
      <c r="I73" s="24"/>
      <c r="J73" s="25"/>
      <c r="K73" s="23"/>
      <c r="L73" s="26"/>
      <c r="M73" s="27"/>
      <c r="N73" s="22"/>
      <c r="O73" s="28"/>
      <c r="P73" s="25"/>
      <c r="Q73" s="32"/>
      <c r="R73" s="26"/>
      <c r="S73" s="27"/>
      <c r="T73" s="22"/>
    </row>
    <row r="74" spans="1:20" s="30" customFormat="1" ht="15">
      <c r="A74" s="19">
        <v>69</v>
      </c>
      <c r="B74" s="20" t="s">
        <v>150</v>
      </c>
      <c r="C74" s="21"/>
      <c r="D74" s="22"/>
      <c r="E74" s="23"/>
      <c r="F74" s="23"/>
      <c r="G74" s="31">
        <v>13.31</v>
      </c>
      <c r="H74" s="22"/>
      <c r="I74" s="24"/>
      <c r="J74" s="25"/>
      <c r="K74" s="23"/>
      <c r="L74" s="26"/>
      <c r="M74" s="27"/>
      <c r="N74" s="22"/>
      <c r="O74" s="28"/>
      <c r="P74" s="25"/>
      <c r="Q74" s="32"/>
      <c r="R74" s="26"/>
      <c r="S74" s="27"/>
      <c r="T74" s="22"/>
    </row>
    <row r="75" spans="1:20" s="30" customFormat="1" ht="15">
      <c r="A75" s="19">
        <v>70</v>
      </c>
      <c r="B75" s="20" t="s">
        <v>151</v>
      </c>
      <c r="C75" s="21"/>
      <c r="D75" s="22"/>
      <c r="E75" s="23"/>
      <c r="F75" s="23"/>
      <c r="G75" s="31">
        <v>13.31</v>
      </c>
      <c r="H75" s="22"/>
      <c r="I75" s="24"/>
      <c r="J75" s="25"/>
      <c r="K75" s="23"/>
      <c r="L75" s="26"/>
      <c r="M75" s="27"/>
      <c r="N75" s="22"/>
      <c r="O75" s="28"/>
      <c r="P75" s="25"/>
      <c r="Q75" s="32"/>
      <c r="R75" s="26"/>
      <c r="S75" s="27"/>
      <c r="T75" s="22"/>
    </row>
    <row r="76" spans="1:20" s="30" customFormat="1" ht="15">
      <c r="A76" s="19">
        <v>71</v>
      </c>
      <c r="B76" s="20" t="s">
        <v>152</v>
      </c>
      <c r="C76" s="21"/>
      <c r="D76" s="22"/>
      <c r="E76" s="23"/>
      <c r="F76" s="23"/>
      <c r="G76" s="31">
        <v>13.31</v>
      </c>
      <c r="H76" s="22"/>
      <c r="I76" s="24"/>
      <c r="J76" s="25"/>
      <c r="K76" s="23"/>
      <c r="L76" s="26"/>
      <c r="M76" s="27"/>
      <c r="N76" s="22"/>
      <c r="O76" s="28"/>
      <c r="P76" s="25"/>
      <c r="Q76" s="32"/>
      <c r="R76" s="26"/>
      <c r="S76" s="27"/>
      <c r="T76" s="22"/>
    </row>
    <row r="77" spans="1:20" s="30" customFormat="1" ht="15">
      <c r="A77" s="19">
        <v>72</v>
      </c>
      <c r="B77" s="20" t="s">
        <v>153</v>
      </c>
      <c r="C77" s="21"/>
      <c r="D77" s="22"/>
      <c r="E77" s="23"/>
      <c r="F77" s="23"/>
      <c r="G77" s="31">
        <v>13.31</v>
      </c>
      <c r="H77" s="22"/>
      <c r="I77" s="24"/>
      <c r="J77" s="25"/>
      <c r="K77" s="23"/>
      <c r="L77" s="26"/>
      <c r="M77" s="27"/>
      <c r="N77" s="22"/>
      <c r="O77" s="28"/>
      <c r="P77" s="25"/>
      <c r="Q77" s="32"/>
      <c r="R77" s="26"/>
      <c r="S77" s="27"/>
      <c r="T77" s="22"/>
    </row>
    <row r="78" spans="1:20" s="30" customFormat="1" ht="15">
      <c r="A78" s="19">
        <v>73</v>
      </c>
      <c r="B78" s="20" t="s">
        <v>154</v>
      </c>
      <c r="C78" s="21"/>
      <c r="D78" s="22"/>
      <c r="E78" s="23"/>
      <c r="F78" s="23"/>
      <c r="G78" s="31">
        <v>13.31</v>
      </c>
      <c r="H78" s="22"/>
      <c r="I78" s="24"/>
      <c r="J78" s="25"/>
      <c r="K78" s="23"/>
      <c r="L78" s="26"/>
      <c r="M78" s="27"/>
      <c r="N78" s="22"/>
      <c r="O78" s="28"/>
      <c r="P78" s="25"/>
      <c r="Q78" s="32"/>
      <c r="R78" s="26"/>
      <c r="S78" s="27"/>
      <c r="T78" s="22"/>
    </row>
    <row r="79" spans="1:20" s="30" customFormat="1" ht="15">
      <c r="A79" s="19">
        <v>74</v>
      </c>
      <c r="B79" s="20" t="s">
        <v>155</v>
      </c>
      <c r="C79" s="21"/>
      <c r="D79" s="22"/>
      <c r="E79" s="23"/>
      <c r="F79" s="23"/>
      <c r="G79" s="31">
        <v>13.31</v>
      </c>
      <c r="H79" s="22"/>
      <c r="I79" s="24"/>
      <c r="J79" s="25"/>
      <c r="K79" s="23"/>
      <c r="L79" s="26"/>
      <c r="M79" s="27"/>
      <c r="N79" s="22"/>
      <c r="O79" s="28"/>
      <c r="P79" s="25"/>
      <c r="Q79" s="32"/>
      <c r="R79" s="26"/>
      <c r="S79" s="27"/>
      <c r="T79" s="22"/>
    </row>
    <row r="80" spans="1:20" s="30" customFormat="1" ht="15">
      <c r="A80" s="19">
        <v>75</v>
      </c>
      <c r="B80" s="20" t="s">
        <v>156</v>
      </c>
      <c r="C80" s="21"/>
      <c r="D80" s="22"/>
      <c r="E80" s="23"/>
      <c r="F80" s="23"/>
      <c r="G80" s="31">
        <v>13.31</v>
      </c>
      <c r="H80" s="22"/>
      <c r="I80" s="24"/>
      <c r="J80" s="25"/>
      <c r="K80" s="23"/>
      <c r="L80" s="26"/>
      <c r="M80" s="27"/>
      <c r="N80" s="22"/>
      <c r="O80" s="28"/>
      <c r="P80" s="25"/>
      <c r="Q80" s="32"/>
      <c r="R80" s="26"/>
      <c r="S80" s="27"/>
      <c r="T80" s="22"/>
    </row>
    <row r="81" spans="1:20" s="30" customFormat="1" ht="15">
      <c r="A81" s="19">
        <v>76</v>
      </c>
      <c r="B81" s="20" t="s">
        <v>157</v>
      </c>
      <c r="C81" s="21"/>
      <c r="D81" s="22"/>
      <c r="E81" s="23"/>
      <c r="F81" s="23"/>
      <c r="G81" s="31">
        <v>13.31</v>
      </c>
      <c r="H81" s="22"/>
      <c r="I81" s="24"/>
      <c r="J81" s="25"/>
      <c r="K81" s="23"/>
      <c r="L81" s="26"/>
      <c r="M81" s="27"/>
      <c r="N81" s="22"/>
      <c r="O81" s="28"/>
      <c r="P81" s="25"/>
      <c r="Q81" s="32"/>
      <c r="R81" s="26"/>
      <c r="S81" s="27"/>
      <c r="T81" s="22"/>
    </row>
    <row r="82" spans="1:20" s="30" customFormat="1" ht="15">
      <c r="A82" s="19">
        <v>77</v>
      </c>
      <c r="B82" s="20" t="s">
        <v>158</v>
      </c>
      <c r="C82" s="21"/>
      <c r="D82" s="22"/>
      <c r="E82" s="23"/>
      <c r="F82" s="23"/>
      <c r="G82" s="31">
        <v>13.31</v>
      </c>
      <c r="H82" s="22"/>
      <c r="I82" s="24"/>
      <c r="J82" s="25"/>
      <c r="K82" s="23"/>
      <c r="L82" s="26"/>
      <c r="M82" s="27"/>
      <c r="N82" s="22"/>
      <c r="O82" s="28"/>
      <c r="P82" s="25"/>
      <c r="Q82" s="32"/>
      <c r="R82" s="26"/>
      <c r="S82" s="27"/>
      <c r="T82" s="22"/>
    </row>
    <row r="83" spans="1:20" s="30" customFormat="1" ht="15">
      <c r="A83" s="19">
        <v>78</v>
      </c>
      <c r="B83" s="20" t="s">
        <v>159</v>
      </c>
      <c r="C83" s="21"/>
      <c r="D83" s="22"/>
      <c r="E83" s="23"/>
      <c r="F83" s="23"/>
      <c r="G83" s="31">
        <v>13.31</v>
      </c>
      <c r="H83" s="22"/>
      <c r="I83" s="24"/>
      <c r="J83" s="25"/>
      <c r="K83" s="23"/>
      <c r="L83" s="26"/>
      <c r="M83" s="27"/>
      <c r="N83" s="22"/>
      <c r="O83" s="28"/>
      <c r="P83" s="25"/>
      <c r="Q83" s="32"/>
      <c r="R83" s="26"/>
      <c r="S83" s="27"/>
      <c r="T83" s="22"/>
    </row>
    <row r="84" spans="1:20" s="30" customFormat="1" ht="15">
      <c r="A84" s="19">
        <v>79</v>
      </c>
      <c r="B84" s="20" t="s">
        <v>160</v>
      </c>
      <c r="C84" s="21"/>
      <c r="D84" s="22"/>
      <c r="E84" s="23"/>
      <c r="F84" s="23"/>
      <c r="G84" s="31">
        <v>13.31</v>
      </c>
      <c r="H84" s="22"/>
      <c r="I84" s="24"/>
      <c r="J84" s="25"/>
      <c r="K84" s="23"/>
      <c r="L84" s="26"/>
      <c r="M84" s="27"/>
      <c r="N84" s="22"/>
      <c r="O84" s="28"/>
      <c r="P84" s="25"/>
      <c r="Q84" s="32"/>
      <c r="R84" s="26"/>
      <c r="S84" s="27"/>
      <c r="T84" s="22"/>
    </row>
    <row r="85" spans="1:20" s="30" customFormat="1" ht="15">
      <c r="A85" s="19">
        <v>80</v>
      </c>
      <c r="B85" s="20" t="s">
        <v>161</v>
      </c>
      <c r="C85" s="21"/>
      <c r="D85" s="22"/>
      <c r="E85" s="23"/>
      <c r="F85" s="23"/>
      <c r="G85" s="31">
        <v>13.31</v>
      </c>
      <c r="H85" s="22"/>
      <c r="I85" s="24"/>
      <c r="J85" s="25"/>
      <c r="K85" s="23"/>
      <c r="L85" s="26"/>
      <c r="M85" s="27"/>
      <c r="N85" s="22"/>
      <c r="O85" s="28"/>
      <c r="P85" s="25"/>
      <c r="Q85" s="32"/>
      <c r="R85" s="26"/>
      <c r="S85" s="27"/>
      <c r="T85" s="22"/>
    </row>
    <row r="86" spans="1:20" s="30" customFormat="1" ht="15">
      <c r="A86" s="19">
        <v>81</v>
      </c>
      <c r="B86" s="20" t="s">
        <v>162</v>
      </c>
      <c r="C86" s="21"/>
      <c r="D86" s="22"/>
      <c r="E86" s="23"/>
      <c r="F86" s="23"/>
      <c r="G86" s="31">
        <v>13.31</v>
      </c>
      <c r="H86" s="22"/>
      <c r="I86" s="24"/>
      <c r="J86" s="25"/>
      <c r="K86" s="23"/>
      <c r="L86" s="26"/>
      <c r="M86" s="27"/>
      <c r="N86" s="22"/>
      <c r="O86" s="28"/>
      <c r="P86" s="25"/>
      <c r="Q86" s="32"/>
      <c r="R86" s="26"/>
      <c r="S86" s="27"/>
      <c r="T86" s="22"/>
    </row>
    <row r="87" spans="1:20" s="30" customFormat="1" ht="15">
      <c r="A87" s="19">
        <v>82</v>
      </c>
      <c r="B87" s="20" t="s">
        <v>163</v>
      </c>
      <c r="C87" s="21"/>
      <c r="D87" s="22"/>
      <c r="E87" s="23"/>
      <c r="F87" s="23"/>
      <c r="G87" s="31">
        <v>14.16</v>
      </c>
      <c r="H87" s="22"/>
      <c r="I87" s="24"/>
      <c r="J87" s="25"/>
      <c r="K87" s="23"/>
      <c r="L87" s="26"/>
      <c r="M87" s="27"/>
      <c r="N87" s="22"/>
      <c r="O87" s="28"/>
      <c r="P87" s="25"/>
      <c r="Q87" s="32"/>
      <c r="R87" s="26"/>
      <c r="S87" s="27"/>
      <c r="T87" s="22"/>
    </row>
    <row r="88" spans="1:20" s="30" customFormat="1" ht="15">
      <c r="A88" s="19">
        <v>83</v>
      </c>
      <c r="B88" s="20" t="s">
        <v>164</v>
      </c>
      <c r="C88" s="21"/>
      <c r="D88" s="22"/>
      <c r="E88" s="23"/>
      <c r="F88" s="23"/>
      <c r="G88" s="31">
        <v>13.31</v>
      </c>
      <c r="H88" s="22"/>
      <c r="I88" s="24"/>
      <c r="J88" s="25"/>
      <c r="K88" s="23"/>
      <c r="L88" s="26"/>
      <c r="M88" s="27"/>
      <c r="N88" s="22"/>
      <c r="O88" s="28"/>
      <c r="P88" s="25"/>
      <c r="Q88" s="32"/>
      <c r="R88" s="26"/>
      <c r="S88" s="27"/>
      <c r="T88" s="22"/>
    </row>
    <row r="89" spans="1:20" s="30" customFormat="1" ht="15">
      <c r="A89" s="19">
        <v>84</v>
      </c>
      <c r="B89" s="20" t="s">
        <v>165</v>
      </c>
      <c r="C89" s="21"/>
      <c r="D89" s="22"/>
      <c r="E89" s="23"/>
      <c r="F89" s="23"/>
      <c r="G89" s="31">
        <v>13.31</v>
      </c>
      <c r="H89" s="22"/>
      <c r="I89" s="24"/>
      <c r="J89" s="25"/>
      <c r="K89" s="23"/>
      <c r="L89" s="26"/>
      <c r="M89" s="27"/>
      <c r="N89" s="22"/>
      <c r="O89" s="28"/>
      <c r="P89" s="25"/>
      <c r="Q89" s="32"/>
      <c r="R89" s="26"/>
      <c r="S89" s="27"/>
      <c r="T89" s="22"/>
    </row>
    <row r="90" spans="1:20" s="30" customFormat="1" ht="15">
      <c r="A90" s="19">
        <v>85</v>
      </c>
      <c r="B90" s="20" t="s">
        <v>166</v>
      </c>
      <c r="C90" s="21"/>
      <c r="D90" s="22"/>
      <c r="E90" s="23"/>
      <c r="F90" s="23"/>
      <c r="G90" s="31">
        <v>14.16</v>
      </c>
      <c r="H90" s="22"/>
      <c r="I90" s="24"/>
      <c r="J90" s="25"/>
      <c r="K90" s="23"/>
      <c r="L90" s="26"/>
      <c r="M90" s="27"/>
      <c r="N90" s="22"/>
      <c r="O90" s="28"/>
      <c r="P90" s="25"/>
      <c r="Q90" s="32"/>
      <c r="R90" s="26"/>
      <c r="S90" s="27"/>
      <c r="T90" s="22"/>
    </row>
    <row r="91" spans="1:20" s="30" customFormat="1" ht="15">
      <c r="A91" s="19">
        <v>86</v>
      </c>
      <c r="B91" s="20" t="s">
        <v>167</v>
      </c>
      <c r="C91" s="21"/>
      <c r="D91" s="22"/>
      <c r="E91" s="23"/>
      <c r="F91" s="23"/>
      <c r="G91" s="31">
        <v>14.16</v>
      </c>
      <c r="H91" s="22"/>
      <c r="I91" s="24"/>
      <c r="J91" s="25"/>
      <c r="K91" s="23"/>
      <c r="L91" s="26"/>
      <c r="M91" s="27"/>
      <c r="N91" s="22"/>
      <c r="O91" s="28"/>
      <c r="P91" s="25"/>
      <c r="Q91" s="32"/>
      <c r="R91" s="26"/>
      <c r="S91" s="27"/>
      <c r="T91" s="22"/>
    </row>
    <row r="92" spans="1:20" s="30" customFormat="1" ht="15">
      <c r="A92" s="19">
        <v>87</v>
      </c>
      <c r="B92" s="20" t="s">
        <v>168</v>
      </c>
      <c r="C92" s="21"/>
      <c r="D92" s="22"/>
      <c r="E92" s="23"/>
      <c r="F92" s="23"/>
      <c r="G92" s="31">
        <v>13.31</v>
      </c>
      <c r="H92" s="22"/>
      <c r="I92" s="24"/>
      <c r="J92" s="25"/>
      <c r="K92" s="23"/>
      <c r="L92" s="26"/>
      <c r="M92" s="27"/>
      <c r="N92" s="22"/>
      <c r="O92" s="28"/>
      <c r="P92" s="25"/>
      <c r="Q92" s="32"/>
      <c r="R92" s="26"/>
      <c r="S92" s="27"/>
      <c r="T92" s="22"/>
    </row>
    <row r="93" spans="1:20" s="30" customFormat="1" ht="15">
      <c r="A93" s="19">
        <v>88</v>
      </c>
      <c r="B93" s="20" t="s">
        <v>169</v>
      </c>
      <c r="C93" s="21"/>
      <c r="D93" s="22"/>
      <c r="E93" s="23"/>
      <c r="F93" s="23"/>
      <c r="G93" s="31">
        <v>14.16</v>
      </c>
      <c r="H93" s="22"/>
      <c r="I93" s="24"/>
      <c r="J93" s="25"/>
      <c r="K93" s="23"/>
      <c r="L93" s="26"/>
      <c r="M93" s="27"/>
      <c r="N93" s="22"/>
      <c r="O93" s="28"/>
      <c r="P93" s="25"/>
      <c r="Q93" s="32"/>
      <c r="R93" s="26"/>
      <c r="S93" s="27"/>
      <c r="T93" s="22"/>
    </row>
    <row r="94" spans="1:20" s="30" customFormat="1" ht="15">
      <c r="A94" s="19">
        <v>89</v>
      </c>
      <c r="B94" s="20" t="s">
        <v>170</v>
      </c>
      <c r="C94" s="21"/>
      <c r="D94" s="22"/>
      <c r="E94" s="23"/>
      <c r="F94" s="23"/>
      <c r="G94" s="31">
        <v>13.8</v>
      </c>
      <c r="H94" s="22"/>
      <c r="I94" s="24"/>
      <c r="J94" s="25"/>
      <c r="K94" s="23"/>
      <c r="L94" s="26"/>
      <c r="M94" s="27"/>
      <c r="N94" s="22"/>
      <c r="O94" s="28"/>
      <c r="P94" s="25"/>
      <c r="Q94" s="32"/>
      <c r="R94" s="26"/>
      <c r="S94" s="27"/>
      <c r="T94" s="22"/>
    </row>
    <row r="95" spans="1:20" s="30" customFormat="1" ht="15">
      <c r="A95" s="19">
        <v>90</v>
      </c>
      <c r="B95" s="20" t="s">
        <v>171</v>
      </c>
      <c r="C95" s="21"/>
      <c r="D95" s="22"/>
      <c r="E95" s="23"/>
      <c r="F95" s="23"/>
      <c r="G95" s="31">
        <v>14.16</v>
      </c>
      <c r="H95" s="22"/>
      <c r="I95" s="24"/>
      <c r="J95" s="25"/>
      <c r="K95" s="23"/>
      <c r="L95" s="26"/>
      <c r="M95" s="27"/>
      <c r="N95" s="22"/>
      <c r="O95" s="28"/>
      <c r="P95" s="25"/>
      <c r="Q95" s="32"/>
      <c r="R95" s="26"/>
      <c r="S95" s="27"/>
      <c r="T95" s="22"/>
    </row>
    <row r="96" spans="1:20" s="30" customFormat="1" ht="15">
      <c r="A96" s="19">
        <v>91</v>
      </c>
      <c r="B96" s="20" t="s">
        <v>172</v>
      </c>
      <c r="C96" s="21"/>
      <c r="D96" s="22"/>
      <c r="E96" s="23"/>
      <c r="F96" s="23"/>
      <c r="G96" s="31">
        <v>13.31</v>
      </c>
      <c r="H96" s="22"/>
      <c r="I96" s="24"/>
      <c r="J96" s="25"/>
      <c r="K96" s="23"/>
      <c r="L96" s="26"/>
      <c r="M96" s="27"/>
      <c r="N96" s="22"/>
      <c r="O96" s="28"/>
      <c r="P96" s="25"/>
      <c r="Q96" s="32"/>
      <c r="R96" s="26"/>
      <c r="S96" s="27"/>
      <c r="T96" s="22"/>
    </row>
    <row r="97" spans="1:20" s="30" customFormat="1" ht="15">
      <c r="A97" s="19">
        <v>92</v>
      </c>
      <c r="B97" s="20" t="s">
        <v>173</v>
      </c>
      <c r="C97" s="21"/>
      <c r="D97" s="22"/>
      <c r="E97" s="23"/>
      <c r="F97" s="23"/>
      <c r="G97" s="31">
        <v>13.31</v>
      </c>
      <c r="H97" s="22"/>
      <c r="I97" s="24"/>
      <c r="J97" s="25"/>
      <c r="K97" s="23"/>
      <c r="L97" s="26"/>
      <c r="M97" s="27"/>
      <c r="N97" s="22"/>
      <c r="O97" s="28"/>
      <c r="P97" s="25"/>
      <c r="Q97" s="32"/>
      <c r="R97" s="26"/>
      <c r="S97" s="27"/>
      <c r="T97" s="22"/>
    </row>
    <row r="98" spans="1:20" s="30" customFormat="1" ht="15">
      <c r="A98" s="19">
        <v>93</v>
      </c>
      <c r="B98" s="20" t="s">
        <v>174</v>
      </c>
      <c r="C98" s="21"/>
      <c r="D98" s="22"/>
      <c r="E98" s="23"/>
      <c r="F98" s="23"/>
      <c r="G98" s="31">
        <v>13.31</v>
      </c>
      <c r="H98" s="22"/>
      <c r="I98" s="24"/>
      <c r="J98" s="25"/>
      <c r="K98" s="23"/>
      <c r="L98" s="26"/>
      <c r="M98" s="27"/>
      <c r="N98" s="22"/>
      <c r="O98" s="28"/>
      <c r="P98" s="25"/>
      <c r="Q98" s="32"/>
      <c r="R98" s="26"/>
      <c r="S98" s="27"/>
      <c r="T98" s="22"/>
    </row>
    <row r="99" spans="1:20" s="30" customFormat="1" ht="15">
      <c r="A99" s="19">
        <v>94</v>
      </c>
      <c r="B99" s="20" t="s">
        <v>175</v>
      </c>
      <c r="C99" s="21"/>
      <c r="D99" s="22"/>
      <c r="E99" s="23"/>
      <c r="F99" s="23"/>
      <c r="G99" s="31">
        <v>13.31</v>
      </c>
      <c r="H99" s="22"/>
      <c r="I99" s="24"/>
      <c r="J99" s="25"/>
      <c r="K99" s="23"/>
      <c r="L99" s="26"/>
      <c r="M99" s="27"/>
      <c r="N99" s="22"/>
      <c r="O99" s="28"/>
      <c r="P99" s="25"/>
      <c r="Q99" s="32"/>
      <c r="R99" s="26"/>
      <c r="S99" s="27"/>
      <c r="T99" s="22"/>
    </row>
    <row r="100" spans="1:20" s="30" customFormat="1" ht="15">
      <c r="A100" s="19">
        <v>95</v>
      </c>
      <c r="B100" s="20" t="s">
        <v>176</v>
      </c>
      <c r="C100" s="21"/>
      <c r="D100" s="22"/>
      <c r="E100" s="23"/>
      <c r="F100" s="23"/>
      <c r="G100" s="31">
        <v>13.31</v>
      </c>
      <c r="H100" s="22"/>
      <c r="I100" s="24"/>
      <c r="J100" s="25"/>
      <c r="K100" s="23"/>
      <c r="L100" s="26"/>
      <c r="M100" s="27"/>
      <c r="N100" s="22"/>
      <c r="O100" s="28"/>
      <c r="P100" s="25"/>
      <c r="Q100" s="32"/>
      <c r="R100" s="26"/>
      <c r="S100" s="27"/>
      <c r="T100" s="22"/>
    </row>
    <row r="101" spans="1:20" s="30" customFormat="1" ht="15">
      <c r="A101" s="19">
        <v>96</v>
      </c>
      <c r="B101" s="20" t="s">
        <v>177</v>
      </c>
      <c r="C101" s="21"/>
      <c r="D101" s="22"/>
      <c r="E101" s="23"/>
      <c r="F101" s="23"/>
      <c r="G101" s="31">
        <v>13.31</v>
      </c>
      <c r="H101" s="22"/>
      <c r="I101" s="24"/>
      <c r="J101" s="25"/>
      <c r="K101" s="23"/>
      <c r="L101" s="26"/>
      <c r="M101" s="27"/>
      <c r="N101" s="22"/>
      <c r="O101" s="28"/>
      <c r="P101" s="25"/>
      <c r="Q101" s="32"/>
      <c r="R101" s="26"/>
      <c r="S101" s="27"/>
      <c r="T101" s="22"/>
    </row>
    <row r="102" spans="1:17" s="36" customFormat="1" ht="15">
      <c r="A102" s="35"/>
      <c r="D102" s="2"/>
      <c r="E102" s="37"/>
      <c r="F102" s="4"/>
      <c r="G102" s="2"/>
      <c r="H102"/>
      <c r="K102" s="37"/>
      <c r="Q102" s="38"/>
    </row>
    <row r="103" spans="1:8" ht="12.75" customHeight="1" hidden="1">
      <c r="A103" s="39" t="s">
        <v>178</v>
      </c>
      <c r="B103" s="39"/>
      <c r="C103" s="39"/>
      <c r="D103" s="39"/>
      <c r="E103" s="39"/>
      <c r="F103" s="39"/>
      <c r="G103" s="39"/>
      <c r="H103" s="39"/>
    </row>
  </sheetData>
  <sheetProtection selectLockedCells="1" selectUnlockedCells="1"/>
  <mergeCells count="5">
    <mergeCell ref="A2:G2"/>
    <mergeCell ref="C4:H4"/>
    <mergeCell ref="I4:N4"/>
    <mergeCell ref="O4:T4"/>
    <mergeCell ref="A103:H103"/>
  </mergeCells>
  <printOptions/>
  <pageMargins left="0.19652777777777777" right="0.19652777777777777" top="0.2125" bottom="0.2284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2020-02-19T13:46:59Z</cp:lastPrinted>
  <dcterms:modified xsi:type="dcterms:W3CDTF">2020-03-02T11:21:44Z</dcterms:modified>
  <cp:category/>
  <cp:version/>
  <cp:contentType/>
  <cp:contentStatus/>
  <cp:revision>24</cp:revision>
</cp:coreProperties>
</file>